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30" windowWidth="11325" windowHeight="9405" activeTab="0"/>
  </bookViews>
  <sheets>
    <sheet name="Sheet1" sheetId="1" r:id="rId1"/>
    <sheet name="Sheet2" sheetId="2" r:id="rId2"/>
    <sheet name="Sheet3" sheetId="3" r:id="rId3"/>
  </sheets>
  <definedNames>
    <definedName name="_xlnm.Print_Area" localSheetId="0">'Sheet1'!$A$1:$I$47</definedName>
  </definedNames>
  <calcPr fullCalcOnLoad="1"/>
</workbook>
</file>

<file path=xl/sharedStrings.xml><?xml version="1.0" encoding="utf-8"?>
<sst xmlns="http://schemas.openxmlformats.org/spreadsheetml/2006/main" count="88" uniqueCount="85">
  <si>
    <r>
      <t xml:space="preserve">Down Payment </t>
    </r>
    <r>
      <rPr>
        <sz val="8"/>
        <rFont val="Arial"/>
        <family val="2"/>
      </rPr>
      <t>(price minus base loan amt.)</t>
    </r>
  </si>
  <si>
    <r>
      <t>*</t>
    </r>
    <r>
      <rPr>
        <b/>
        <sz val="8"/>
        <rFont val="Arial"/>
        <family val="2"/>
      </rPr>
      <t xml:space="preserve">For Standard DPA, </t>
    </r>
    <r>
      <rPr>
        <sz val="8"/>
        <rFont val="Arial"/>
        <family val="2"/>
      </rPr>
      <t>up to $11,000 available for MCC Program, and up to $4,999 additional for Verif. of Disability</t>
    </r>
  </si>
  <si>
    <t>(only up to $40,000 available for Shared Equity DPA)</t>
  </si>
  <si>
    <t>(DPA amount divided by sales price)</t>
  </si>
  <si>
    <t xml:space="preserve">FINAL DPA check amount: </t>
  </si>
  <si>
    <t xml:space="preserve">FINAL Shared Equity %: </t>
  </si>
  <si>
    <t>(based on DPA-eligible costs above)</t>
  </si>
  <si>
    <t>DPA-ELIGIBLE Costs</t>
  </si>
  <si>
    <t>on GFE</t>
  </si>
  <si>
    <t>on Final HUD1</t>
  </si>
  <si>
    <t>Borrower Name:</t>
  </si>
  <si>
    <t>Property Address:</t>
  </si>
  <si>
    <r>
      <t xml:space="preserve">Closing Costs &amp; Pre-paid Expenses </t>
    </r>
    <r>
      <rPr>
        <b/>
        <u val="single"/>
        <sz val="9"/>
        <rFont val="Arial"/>
        <family val="2"/>
      </rPr>
      <t xml:space="preserve">excluding </t>
    </r>
    <r>
      <rPr>
        <sz val="9"/>
        <rFont val="Arial"/>
        <family val="2"/>
      </rPr>
      <t>UFMIP(GFE):</t>
    </r>
  </si>
  <si>
    <r>
      <t>Sales Price</t>
    </r>
    <r>
      <rPr>
        <sz val="9"/>
        <rFont val="Arial"/>
        <family val="2"/>
      </rPr>
      <t xml:space="preserve"> (Good Faith Estimate) </t>
    </r>
    <r>
      <rPr>
        <sz val="11"/>
        <rFont val="Arial"/>
        <family val="2"/>
      </rPr>
      <t xml:space="preserve"> </t>
    </r>
    <r>
      <rPr>
        <b/>
        <sz val="11"/>
        <color indexed="17"/>
        <rFont val="Arial"/>
        <family val="2"/>
      </rPr>
      <t>+</t>
    </r>
    <r>
      <rPr>
        <b/>
        <sz val="9"/>
        <rFont val="Arial"/>
        <family val="2"/>
      </rPr>
      <t>:</t>
    </r>
  </si>
  <si>
    <r>
      <t xml:space="preserve">Subtotal </t>
    </r>
    <r>
      <rPr>
        <sz val="9"/>
        <color indexed="17"/>
        <rFont val="Arial"/>
        <family val="2"/>
      </rPr>
      <t xml:space="preserve"> </t>
    </r>
    <r>
      <rPr>
        <b/>
        <sz val="11"/>
        <color indexed="17"/>
        <rFont val="Arial"/>
        <family val="2"/>
      </rPr>
      <t>=</t>
    </r>
    <r>
      <rPr>
        <sz val="9"/>
        <rFont val="Arial"/>
        <family val="2"/>
      </rPr>
      <t xml:space="preserve"> :</t>
    </r>
  </si>
  <si>
    <r>
      <t>Less Gift</t>
    </r>
    <r>
      <rPr>
        <sz val="9"/>
        <color indexed="10"/>
        <rFont val="Arial"/>
        <family val="2"/>
      </rPr>
      <t xml:space="preserve"> </t>
    </r>
    <r>
      <rPr>
        <b/>
        <sz val="11"/>
        <color indexed="10"/>
        <rFont val="Arial"/>
        <family val="2"/>
      </rPr>
      <t>-</t>
    </r>
    <r>
      <rPr>
        <sz val="9"/>
        <color indexed="10"/>
        <rFont val="Arial"/>
        <family val="2"/>
      </rPr>
      <t xml:space="preserve"> </t>
    </r>
    <r>
      <rPr>
        <sz val="9"/>
        <rFont val="Arial"/>
        <family val="2"/>
      </rPr>
      <t>:</t>
    </r>
  </si>
  <si>
    <r>
      <t>Less</t>
    </r>
    <r>
      <rPr>
        <sz val="9"/>
        <rFont val="Arial"/>
        <family val="2"/>
      </rPr>
      <t xml:space="preserve"> BASE </t>
    </r>
    <r>
      <rPr>
        <b/>
        <sz val="9"/>
        <rFont val="Arial"/>
        <family val="2"/>
      </rPr>
      <t xml:space="preserve">Loan Amount </t>
    </r>
    <r>
      <rPr>
        <b/>
        <sz val="11"/>
        <color indexed="10"/>
        <rFont val="Arial"/>
        <family val="2"/>
      </rPr>
      <t xml:space="preserve">- </t>
    </r>
    <r>
      <rPr>
        <sz val="11"/>
        <rFont val="Arial"/>
        <family val="2"/>
      </rPr>
      <t xml:space="preserve">: </t>
    </r>
    <r>
      <rPr>
        <sz val="9"/>
        <rFont val="Arial"/>
        <family val="2"/>
      </rPr>
      <t xml:space="preserve">  </t>
    </r>
  </si>
  <si>
    <r>
      <t xml:space="preserve">Less </t>
    </r>
    <r>
      <rPr>
        <sz val="9"/>
        <rFont val="Arial"/>
        <family val="2"/>
      </rPr>
      <t xml:space="preserve">Seller's Contribution </t>
    </r>
    <r>
      <rPr>
        <b/>
        <sz val="11"/>
        <color indexed="10"/>
        <rFont val="Arial"/>
        <family val="2"/>
      </rPr>
      <t>-</t>
    </r>
    <r>
      <rPr>
        <sz val="9"/>
        <rFont val="Arial"/>
        <family val="2"/>
      </rPr>
      <t xml:space="preserve"> :</t>
    </r>
  </si>
  <si>
    <r>
      <t xml:space="preserve">Total need demonstrated by Buyer </t>
    </r>
    <r>
      <rPr>
        <b/>
        <sz val="11"/>
        <color indexed="17"/>
        <rFont val="Arial"/>
        <family val="2"/>
      </rPr>
      <t>=</t>
    </r>
    <r>
      <rPr>
        <b/>
        <sz val="9"/>
        <rFont val="Arial"/>
        <family val="2"/>
      </rPr>
      <t xml:space="preserve"> :</t>
    </r>
  </si>
  <si>
    <r>
      <t xml:space="preserve">TOTAL Eligible expenses:  </t>
    </r>
    <r>
      <rPr>
        <b/>
        <sz val="11"/>
        <color indexed="17"/>
        <rFont val="Arial"/>
        <family val="2"/>
      </rPr>
      <t>(sum)</t>
    </r>
  </si>
  <si>
    <r>
      <t xml:space="preserve">Origination fee  </t>
    </r>
    <r>
      <rPr>
        <sz val="8"/>
        <color indexed="10"/>
        <rFont val="Arial"/>
        <family val="2"/>
      </rPr>
      <t>(1% of base loan amt. limit)</t>
    </r>
  </si>
  <si>
    <r>
      <t xml:space="preserve">Appraisal fee                      </t>
    </r>
    <r>
      <rPr>
        <sz val="9"/>
        <color indexed="10"/>
        <rFont val="Arial"/>
        <family val="2"/>
      </rPr>
      <t>($400 limit)</t>
    </r>
  </si>
  <si>
    <r>
      <t xml:space="preserve">Prepaid Interest                </t>
    </r>
    <r>
      <rPr>
        <sz val="9"/>
        <rFont val="Arial"/>
        <family val="2"/>
      </rPr>
      <t xml:space="preserve"> </t>
    </r>
    <r>
      <rPr>
        <sz val="9"/>
        <color indexed="10"/>
        <rFont val="Arial"/>
        <family val="2"/>
      </rPr>
      <t>(7 day limit)</t>
    </r>
  </si>
  <si>
    <r>
      <t xml:space="preserve">Hazard Insurance        </t>
    </r>
    <r>
      <rPr>
        <sz val="9"/>
        <color indexed="10"/>
        <rFont val="Arial"/>
        <family val="2"/>
      </rPr>
      <t>(12 month limit)</t>
    </r>
  </si>
  <si>
    <r>
      <t xml:space="preserve">Flood Insurance           </t>
    </r>
    <r>
      <rPr>
        <sz val="9"/>
        <color indexed="10"/>
        <rFont val="Arial"/>
        <family val="2"/>
      </rPr>
      <t>(12 month limit)</t>
    </r>
  </si>
  <si>
    <r>
      <t xml:space="preserve">Escrow/closing fees         </t>
    </r>
    <r>
      <rPr>
        <sz val="11"/>
        <color indexed="10"/>
        <rFont val="Arial"/>
        <family val="2"/>
      </rPr>
      <t xml:space="preserve"> </t>
    </r>
    <r>
      <rPr>
        <sz val="9"/>
        <color indexed="10"/>
        <rFont val="Arial"/>
        <family val="2"/>
      </rPr>
      <t>($250 limit)</t>
    </r>
  </si>
  <si>
    <r>
      <t xml:space="preserve">Document Prep                 </t>
    </r>
    <r>
      <rPr>
        <sz val="9"/>
        <color indexed="10"/>
        <rFont val="Arial"/>
        <family val="2"/>
      </rPr>
      <t>($250 limit)</t>
    </r>
  </si>
  <si>
    <r>
      <t xml:space="preserve">Attorney fees                     </t>
    </r>
    <r>
      <rPr>
        <sz val="9"/>
        <color indexed="10"/>
        <rFont val="Arial"/>
        <family val="2"/>
      </rPr>
      <t>($250 limit)</t>
    </r>
  </si>
  <si>
    <r>
      <t xml:space="preserve">Title Insurance                   </t>
    </r>
    <r>
      <rPr>
        <sz val="9"/>
        <color indexed="10"/>
        <rFont val="Arial"/>
        <family val="2"/>
      </rPr>
      <t>($250 limit)</t>
    </r>
  </si>
  <si>
    <r>
      <t xml:space="preserve">Courier fee                          </t>
    </r>
    <r>
      <rPr>
        <sz val="9"/>
        <color indexed="10"/>
        <rFont val="Arial"/>
        <family val="2"/>
      </rPr>
      <t>($75 limit)</t>
    </r>
  </si>
  <si>
    <r>
      <t xml:space="preserve">Fed Ex/UPS fee                  </t>
    </r>
    <r>
      <rPr>
        <sz val="9"/>
        <color indexed="10"/>
        <rFont val="Arial"/>
        <family val="2"/>
      </rPr>
      <t>($75 limit)</t>
    </r>
  </si>
  <si>
    <r>
      <t xml:space="preserve">Delivery/messenger fee      </t>
    </r>
    <r>
      <rPr>
        <sz val="9"/>
        <color indexed="10"/>
        <rFont val="Arial"/>
        <family val="2"/>
      </rPr>
      <t>($75 limit)</t>
    </r>
  </si>
  <si>
    <r>
      <t xml:space="preserve">Recording fee                    </t>
    </r>
    <r>
      <rPr>
        <sz val="9"/>
        <color indexed="10"/>
        <rFont val="Arial"/>
        <family val="2"/>
      </rPr>
      <t>($200 limit)</t>
    </r>
  </si>
  <si>
    <r>
      <t xml:space="preserve">Tax Service Fee                  </t>
    </r>
    <r>
      <rPr>
        <sz val="9"/>
        <color indexed="10"/>
        <rFont val="Arial"/>
        <family val="2"/>
      </rPr>
      <t>($50 limit)</t>
    </r>
  </si>
  <si>
    <r>
      <t xml:space="preserve">Tax Deletion                        </t>
    </r>
    <r>
      <rPr>
        <sz val="9"/>
        <color indexed="10"/>
        <rFont val="Arial"/>
        <family val="2"/>
      </rPr>
      <t>($25 limit)</t>
    </r>
  </si>
  <si>
    <r>
      <t xml:space="preserve">Survey                               </t>
    </r>
    <r>
      <rPr>
        <sz val="9"/>
        <color indexed="10"/>
        <rFont val="Arial"/>
        <family val="2"/>
      </rPr>
      <t>($400 limit)</t>
    </r>
  </si>
  <si>
    <r>
      <t xml:space="preserve">Pest Inspection                  </t>
    </r>
    <r>
      <rPr>
        <sz val="9"/>
        <color indexed="10"/>
        <rFont val="Arial"/>
        <family val="2"/>
      </rPr>
      <t>($100 limit)</t>
    </r>
  </si>
  <si>
    <r>
      <t xml:space="preserve">MCC issuance fee         </t>
    </r>
    <r>
      <rPr>
        <sz val="9"/>
        <color indexed="10"/>
        <rFont val="Arial"/>
        <family val="2"/>
      </rPr>
      <t>($1,000 limit)*</t>
    </r>
  </si>
  <si>
    <r>
      <t xml:space="preserve">MCC commitment fee       </t>
    </r>
    <r>
      <rPr>
        <sz val="9"/>
        <color indexed="10"/>
        <rFont val="Arial"/>
        <family val="2"/>
      </rPr>
      <t>($100 limit)</t>
    </r>
  </si>
  <si>
    <r>
      <t xml:space="preserve">Bond funding fee               </t>
    </r>
    <r>
      <rPr>
        <sz val="9"/>
        <color indexed="10"/>
        <rFont val="Arial"/>
        <family val="2"/>
      </rPr>
      <t>($150 limit)</t>
    </r>
  </si>
  <si>
    <r>
      <t xml:space="preserve">Settlement/Closing fee      </t>
    </r>
    <r>
      <rPr>
        <sz val="9"/>
        <color indexed="10"/>
        <rFont val="Arial"/>
        <family val="2"/>
      </rPr>
      <t>($250 limit)</t>
    </r>
  </si>
  <si>
    <t>DPA Worksheet</t>
  </si>
  <si>
    <r>
      <t xml:space="preserve">Less </t>
    </r>
    <r>
      <rPr>
        <sz val="9"/>
        <rFont val="Arial"/>
        <family val="2"/>
      </rPr>
      <t xml:space="preserve">Earnest Money, Option Fee and P.O.C's </t>
    </r>
    <r>
      <rPr>
        <b/>
        <sz val="11"/>
        <color indexed="10"/>
        <rFont val="Arial"/>
        <family val="2"/>
      </rPr>
      <t>-</t>
    </r>
    <r>
      <rPr>
        <sz val="9"/>
        <rFont val="Arial"/>
        <family val="2"/>
      </rPr>
      <t xml:space="preserve"> :</t>
    </r>
  </si>
  <si>
    <r>
      <t xml:space="preserve">Discount Point </t>
    </r>
    <r>
      <rPr>
        <sz val="8"/>
        <color indexed="10"/>
        <rFont val="Arial"/>
        <family val="2"/>
      </rPr>
      <t>(1% of total loan amt. limit)</t>
    </r>
  </si>
  <si>
    <t>Gregory Davidson</t>
  </si>
  <si>
    <t>3300 Autumn Bay Drive - Austin, TX 78744</t>
  </si>
  <si>
    <t xml:space="preserve">ESTIMATED DPA check amount: </t>
  </si>
  <si>
    <t>FIRST FORMULA</t>
  </si>
  <si>
    <t>Sales Price:</t>
  </si>
  <si>
    <t>Date: __________________</t>
  </si>
  <si>
    <t>Date:__________________</t>
  </si>
  <si>
    <t>Actual ELIGIBLE Costs paid by the Borrower(s)</t>
  </si>
  <si>
    <r>
      <t xml:space="preserve">1. Total need demonstrated by Buyer  </t>
    </r>
    <r>
      <rPr>
        <b/>
        <sz val="12"/>
        <color indexed="17"/>
        <rFont val="Arial"/>
        <family val="2"/>
      </rPr>
      <t>=</t>
    </r>
    <r>
      <rPr>
        <b/>
        <sz val="12"/>
        <rFont val="Arial"/>
        <family val="2"/>
      </rPr>
      <t xml:space="preserve"> :</t>
    </r>
  </si>
  <si>
    <r>
      <t xml:space="preserve">2. TOTAL Eligible expenses:  </t>
    </r>
    <r>
      <rPr>
        <b/>
        <sz val="12"/>
        <color indexed="17"/>
        <rFont val="Arial"/>
        <family val="2"/>
      </rPr>
      <t>(sum)</t>
    </r>
  </si>
  <si>
    <r>
      <t xml:space="preserve">Subtotal </t>
    </r>
    <r>
      <rPr>
        <sz val="10"/>
        <color indexed="17"/>
        <rFont val="Arial"/>
        <family val="2"/>
      </rPr>
      <t xml:space="preserve"> </t>
    </r>
    <r>
      <rPr>
        <b/>
        <sz val="10"/>
        <color indexed="17"/>
        <rFont val="Arial"/>
        <family val="2"/>
      </rPr>
      <t>=</t>
    </r>
    <r>
      <rPr>
        <sz val="10"/>
        <rFont val="Arial"/>
        <family val="2"/>
      </rPr>
      <t xml:space="preserve"> :</t>
    </r>
  </si>
  <si>
    <r>
      <t>Less</t>
    </r>
    <r>
      <rPr>
        <sz val="10"/>
        <rFont val="Arial"/>
        <family val="2"/>
      </rPr>
      <t xml:space="preserve"> BASE </t>
    </r>
    <r>
      <rPr>
        <b/>
        <sz val="10"/>
        <rFont val="Arial"/>
        <family val="2"/>
      </rPr>
      <t>Loan Amount</t>
    </r>
    <r>
      <rPr>
        <sz val="10"/>
        <color indexed="10"/>
        <rFont val="Arial"/>
        <family val="2"/>
      </rPr>
      <t xml:space="preserve"> (-)</t>
    </r>
    <r>
      <rPr>
        <b/>
        <sz val="10"/>
        <color indexed="10"/>
        <rFont val="Arial"/>
        <family val="2"/>
      </rPr>
      <t xml:space="preserve"> </t>
    </r>
    <r>
      <rPr>
        <sz val="10"/>
        <rFont val="Arial"/>
        <family val="2"/>
      </rPr>
      <t xml:space="preserve">:   </t>
    </r>
  </si>
  <si>
    <r>
      <t xml:space="preserve">Less </t>
    </r>
    <r>
      <rPr>
        <sz val="10"/>
        <rFont val="Arial"/>
        <family val="2"/>
      </rPr>
      <t xml:space="preserve">Earnest Money, Option Fee and P.O.C's </t>
    </r>
    <r>
      <rPr>
        <sz val="10"/>
        <color indexed="10"/>
        <rFont val="Arial"/>
        <family val="2"/>
      </rPr>
      <t>(</t>
    </r>
    <r>
      <rPr>
        <sz val="10"/>
        <color indexed="10"/>
        <rFont val="Arial"/>
        <family val="2"/>
      </rPr>
      <t>-)</t>
    </r>
    <r>
      <rPr>
        <sz val="10"/>
        <rFont val="Arial"/>
        <family val="2"/>
      </rPr>
      <t xml:space="preserve"> :</t>
    </r>
  </si>
  <si>
    <r>
      <t xml:space="preserve">Less </t>
    </r>
    <r>
      <rPr>
        <sz val="10"/>
        <rFont val="Arial"/>
        <family val="2"/>
      </rPr>
      <t xml:space="preserve">Seller, Lender or Realtor Credits </t>
    </r>
    <r>
      <rPr>
        <sz val="10"/>
        <color indexed="10"/>
        <rFont val="Arial"/>
        <family val="2"/>
      </rPr>
      <t>(</t>
    </r>
    <r>
      <rPr>
        <sz val="10"/>
        <color indexed="10"/>
        <rFont val="Arial"/>
        <family val="2"/>
      </rPr>
      <t>-)</t>
    </r>
    <r>
      <rPr>
        <sz val="10"/>
        <rFont val="Arial"/>
        <family val="2"/>
      </rPr>
      <t xml:space="preserve"> :</t>
    </r>
  </si>
  <si>
    <r>
      <t>Less Gifts</t>
    </r>
    <r>
      <rPr>
        <sz val="10"/>
        <color indexed="10"/>
        <rFont val="Arial"/>
        <family val="2"/>
      </rPr>
      <t xml:space="preserve"> (-)</t>
    </r>
    <r>
      <rPr>
        <sz val="10"/>
        <color indexed="10"/>
        <rFont val="Arial"/>
        <family val="2"/>
      </rPr>
      <t xml:space="preserve"> </t>
    </r>
    <r>
      <rPr>
        <sz val="10"/>
        <rFont val="Arial"/>
        <family val="2"/>
      </rPr>
      <t>:</t>
    </r>
  </si>
  <si>
    <t>DPA FUNDS REQUEST</t>
  </si>
  <si>
    <t>Down Payment           (price minus base loan amt.)</t>
  </si>
  <si>
    <r>
      <t xml:space="preserve">Hazard Insurance                           </t>
    </r>
    <r>
      <rPr>
        <sz val="12"/>
        <color indexed="10"/>
        <rFont val="Arial"/>
        <family val="2"/>
      </rPr>
      <t>(12 month limit)</t>
    </r>
  </si>
  <si>
    <r>
      <t xml:space="preserve">Flood Insurance                             </t>
    </r>
    <r>
      <rPr>
        <sz val="12"/>
        <color indexed="10"/>
        <rFont val="Arial"/>
        <family val="2"/>
      </rPr>
      <t>(12 month limit)</t>
    </r>
  </si>
  <si>
    <r>
      <t xml:space="preserve">Escrow/closing fees                             </t>
    </r>
    <r>
      <rPr>
        <sz val="12"/>
        <color indexed="10"/>
        <rFont val="Arial"/>
        <family val="2"/>
      </rPr>
      <t xml:space="preserve"> ($250 limit)</t>
    </r>
  </si>
  <si>
    <r>
      <t xml:space="preserve">Legal Document Prep                           </t>
    </r>
    <r>
      <rPr>
        <sz val="12"/>
        <color indexed="10"/>
        <rFont val="Arial"/>
        <family val="2"/>
      </rPr>
      <t>($250 limit)</t>
    </r>
  </si>
  <si>
    <r>
      <t xml:space="preserve">Attorney fees                                       </t>
    </r>
    <r>
      <rPr>
        <sz val="12"/>
        <color indexed="10"/>
        <rFont val="Arial"/>
        <family val="2"/>
      </rPr>
      <t>($250 limit)</t>
    </r>
  </si>
  <si>
    <r>
      <t xml:space="preserve">Title Insurance                                     </t>
    </r>
    <r>
      <rPr>
        <sz val="12"/>
        <color indexed="10"/>
        <rFont val="Arial"/>
        <family val="2"/>
      </rPr>
      <t>($250 limit)</t>
    </r>
  </si>
  <si>
    <r>
      <t xml:space="preserve">Courier, Fed Ex, UPS Fee                      </t>
    </r>
    <r>
      <rPr>
        <sz val="12"/>
        <color indexed="10"/>
        <rFont val="Arial"/>
        <family val="2"/>
      </rPr>
      <t>($75 limit)</t>
    </r>
  </si>
  <si>
    <r>
      <t xml:space="preserve">Survey                                                 </t>
    </r>
    <r>
      <rPr>
        <sz val="12"/>
        <color indexed="10"/>
        <rFont val="Arial"/>
        <family val="2"/>
      </rPr>
      <t>($400 limit)</t>
    </r>
  </si>
  <si>
    <r>
      <t xml:space="preserve">Recording fee                                      </t>
    </r>
    <r>
      <rPr>
        <sz val="12"/>
        <color indexed="10"/>
        <rFont val="Arial"/>
        <family val="2"/>
      </rPr>
      <t>($225 limit)</t>
    </r>
  </si>
  <si>
    <r>
      <t xml:space="preserve">MCC Fees                                        </t>
    </r>
    <r>
      <rPr>
        <sz val="12"/>
        <color indexed="10"/>
        <rFont val="Arial"/>
        <family val="2"/>
      </rPr>
      <t>($1,100 limit)</t>
    </r>
  </si>
  <si>
    <r>
      <t xml:space="preserve">Bond funding fee                                  </t>
    </r>
    <r>
      <rPr>
        <sz val="12"/>
        <color indexed="10"/>
        <rFont val="Arial"/>
        <family val="2"/>
      </rPr>
      <t>($150 limit)</t>
    </r>
  </si>
  <si>
    <r>
      <t xml:space="preserve">HOA Transfer Fee                                </t>
    </r>
    <r>
      <rPr>
        <sz val="12"/>
        <color indexed="10"/>
        <rFont val="Arial"/>
        <family val="2"/>
      </rPr>
      <t>($100 limit)</t>
    </r>
  </si>
  <si>
    <r>
      <t xml:space="preserve">Origination fee                </t>
    </r>
    <r>
      <rPr>
        <sz val="12"/>
        <color indexed="10"/>
        <rFont val="Arial"/>
        <family val="2"/>
      </rPr>
      <t>(1% of base loan amount)</t>
    </r>
  </si>
  <si>
    <r>
      <t xml:space="preserve">Tax Certification Fee                             </t>
    </r>
    <r>
      <rPr>
        <sz val="12"/>
        <color indexed="10"/>
        <rFont val="Arial"/>
        <family val="2"/>
      </rPr>
      <t xml:space="preserve"> ($45 limit)</t>
    </r>
  </si>
  <si>
    <r>
      <t xml:space="preserve">Please complete the two formulas below to estimate the DPA loan amount.                                                                                     </t>
    </r>
    <r>
      <rPr>
        <b/>
        <u val="single"/>
        <sz val="11"/>
        <rFont val="Arial"/>
        <family val="2"/>
      </rPr>
      <t xml:space="preserve">  The DPA check will be rounded down to the LESSOR of Total Need Demonstrated by Buyer or Total Eligible Expenses.</t>
    </r>
  </si>
  <si>
    <t>SECOND FORMULA</t>
  </si>
  <si>
    <t>Applicant Signature:_________________________________</t>
  </si>
  <si>
    <t xml:space="preserve">Eligible costs on “Borrower’s” side of the Loan Estimate (submitted with this application package) may be added to the loan amount.  If the Borrower(s) pays less eligible costs on the Closing Disclosure then the final DPA loan amount may be decreased.  Cash back to Borrower(s) on the Closing Disclosure and principal reductions, is prohibited.                                                                                                                                                                         </t>
  </si>
  <si>
    <r>
      <rPr>
        <sz val="10"/>
        <rFont val="Arial"/>
        <family val="2"/>
      </rPr>
      <t xml:space="preserve"> Closing Costs &amp; Pre-paid Expenses </t>
    </r>
    <r>
      <rPr>
        <b/>
        <u val="single"/>
        <sz val="10"/>
        <rFont val="Arial"/>
        <family val="2"/>
      </rPr>
      <t xml:space="preserve">Excluding </t>
    </r>
    <r>
      <rPr>
        <u val="single"/>
        <sz val="10"/>
        <rFont val="Arial"/>
        <family val="2"/>
      </rPr>
      <t>UFMIP</t>
    </r>
    <r>
      <rPr>
        <sz val="10"/>
        <rFont val="Arial"/>
        <family val="2"/>
      </rPr>
      <t xml:space="preserve"> (</t>
    </r>
    <r>
      <rPr>
        <b/>
        <sz val="10"/>
        <color indexed="17"/>
        <rFont val="Arial"/>
        <family val="2"/>
      </rPr>
      <t>+)</t>
    </r>
    <r>
      <rPr>
        <sz val="10"/>
        <rFont val="Arial"/>
        <family val="2"/>
      </rPr>
      <t xml:space="preserve"> :</t>
    </r>
  </si>
  <si>
    <t>Loan Estimate</t>
  </si>
  <si>
    <r>
      <t xml:space="preserve">Appraisal fee                                        </t>
    </r>
    <r>
      <rPr>
        <sz val="12"/>
        <color indexed="10"/>
        <rFont val="Arial"/>
        <family val="2"/>
      </rPr>
      <t>($550 limit)</t>
    </r>
  </si>
  <si>
    <r>
      <t xml:space="preserve">Credit Report Fee                                </t>
    </r>
    <r>
      <rPr>
        <sz val="12"/>
        <color indexed="10"/>
        <rFont val="Arial"/>
        <family val="2"/>
      </rPr>
      <t xml:space="preserve">  ($35 limit)</t>
    </r>
  </si>
  <si>
    <r>
      <t xml:space="preserve">Flood Certification                                 </t>
    </r>
    <r>
      <rPr>
        <sz val="12"/>
        <color indexed="10"/>
        <rFont val="Arial"/>
        <family val="2"/>
      </rPr>
      <t>($25 limit)</t>
    </r>
  </si>
  <si>
    <r>
      <t xml:space="preserve"> Discount Point            </t>
    </r>
    <r>
      <rPr>
        <sz val="12"/>
        <color indexed="10"/>
        <rFont val="Arial"/>
        <family val="2"/>
      </rPr>
      <t>(1.50% of total loan amount)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</si>
</sst>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 numFmtId="165" formatCode="&quot;$&quot;#,##0"/>
    <numFmt numFmtId="166" formatCode="0.0%"/>
    <numFmt numFmtId="167" formatCode="&quot;$&quot;#,##0.00"/>
    <numFmt numFmtId="168" formatCode="&quot;$&quot;#,##0.000"/>
    <numFmt numFmtId="169" formatCode="&quot;$&quot;#,##0.0000"/>
    <numFmt numFmtId="170" formatCode="&quot;$&quot;#,##0.00000"/>
    <numFmt numFmtId="171" formatCode="[$-F800]dddd\,\ mmmm\ dd\,\ yy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s>
  <fonts count="69">
    <font>
      <sz val="10"/>
      <name val="Arial"/>
      <family val="0"/>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8"/>
      <name val="Arial"/>
      <family val="2"/>
    </font>
    <font>
      <sz val="9"/>
      <name val="Arial"/>
      <family val="2"/>
    </font>
    <font>
      <b/>
      <sz val="10"/>
      <name val="Arial"/>
      <family val="2"/>
    </font>
    <font>
      <b/>
      <sz val="11"/>
      <color indexed="12"/>
      <name val="Arial"/>
      <family val="2"/>
    </font>
    <font>
      <sz val="11"/>
      <color indexed="12"/>
      <name val="Arial"/>
      <family val="2"/>
    </font>
    <font>
      <b/>
      <sz val="9"/>
      <name val="Arial"/>
      <family val="2"/>
    </font>
    <font>
      <sz val="11"/>
      <color indexed="10"/>
      <name val="Arial"/>
      <family val="2"/>
    </font>
    <font>
      <sz val="9"/>
      <color indexed="10"/>
      <name val="Arial"/>
      <family val="2"/>
    </font>
    <font>
      <sz val="8"/>
      <color indexed="10"/>
      <name val="Arial"/>
      <family val="2"/>
    </font>
    <font>
      <b/>
      <u val="single"/>
      <sz val="9"/>
      <name val="Arial"/>
      <family val="2"/>
    </font>
    <font>
      <b/>
      <sz val="9"/>
      <color indexed="10"/>
      <name val="Arial"/>
      <family val="2"/>
    </font>
    <font>
      <b/>
      <sz val="11"/>
      <color indexed="10"/>
      <name val="Arial"/>
      <family val="2"/>
    </font>
    <font>
      <b/>
      <sz val="11"/>
      <color indexed="17"/>
      <name val="Arial"/>
      <family val="2"/>
    </font>
    <font>
      <sz val="9"/>
      <color indexed="17"/>
      <name val="Arial"/>
      <family val="2"/>
    </font>
    <font>
      <b/>
      <sz val="10"/>
      <color indexed="12"/>
      <name val="Arial"/>
      <family val="2"/>
    </font>
    <font>
      <b/>
      <sz val="10"/>
      <color indexed="10"/>
      <name val="Arial"/>
      <family val="2"/>
    </font>
    <font>
      <b/>
      <sz val="12"/>
      <color indexed="17"/>
      <name val="Arial"/>
      <family val="2"/>
    </font>
    <font>
      <b/>
      <sz val="12"/>
      <name val="Arial"/>
      <family val="2"/>
    </font>
    <font>
      <b/>
      <sz val="10"/>
      <color indexed="17"/>
      <name val="Arial"/>
      <family val="2"/>
    </font>
    <font>
      <b/>
      <sz val="12"/>
      <color indexed="12"/>
      <name val="Arial"/>
      <family val="2"/>
    </font>
    <font>
      <sz val="12"/>
      <name val="Arial"/>
      <family val="2"/>
    </font>
    <font>
      <sz val="12"/>
      <color indexed="10"/>
      <name val="Arial"/>
      <family val="2"/>
    </font>
    <font>
      <sz val="16"/>
      <name val="Arial"/>
      <family val="2"/>
    </font>
    <font>
      <b/>
      <u val="single"/>
      <sz val="11"/>
      <name val="Arial"/>
      <family val="2"/>
    </font>
    <font>
      <b/>
      <u val="single"/>
      <sz val="10"/>
      <name val="Arial"/>
      <family val="2"/>
    </font>
    <font>
      <sz val="10"/>
      <color indexed="17"/>
      <name val="Arial"/>
      <family val="2"/>
    </font>
    <font>
      <sz val="10"/>
      <color indexed="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65"/>
        <bgColor indexed="64"/>
      </patternFill>
    </fill>
    <fill>
      <patternFill patternType="solid">
        <fgColor rgb="FFFFFF00"/>
        <bgColor indexed="64"/>
      </patternFill>
    </fill>
    <fill>
      <patternFill patternType="solid">
        <fgColor indexed="13"/>
        <bgColor indexed="64"/>
      </patternFill>
    </fill>
    <fill>
      <patternFill patternType="gray0625">
        <bgColor indexed="13"/>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medium"/>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1" fillId="0" borderId="0" xfId="0" applyFont="1" applyAlignment="1">
      <alignment/>
    </xf>
    <xf numFmtId="167" fontId="2" fillId="0" borderId="10" xfId="0" applyNumberFormat="1" applyFont="1" applyBorder="1" applyAlignment="1">
      <alignment/>
    </xf>
    <xf numFmtId="167" fontId="2" fillId="0" borderId="11" xfId="0" applyNumberFormat="1" applyFont="1" applyBorder="1" applyAlignment="1">
      <alignment/>
    </xf>
    <xf numFmtId="167" fontId="3" fillId="33" borderId="12" xfId="0" applyNumberFormat="1" applyFont="1" applyFill="1" applyBorder="1" applyAlignment="1">
      <alignment/>
    </xf>
    <xf numFmtId="167" fontId="3" fillId="33" borderId="13" xfId="0" applyNumberFormat="1" applyFont="1" applyFill="1" applyBorder="1" applyAlignment="1">
      <alignment/>
    </xf>
    <xf numFmtId="167" fontId="2" fillId="0" borderId="14" xfId="0" applyNumberFormat="1" applyFont="1" applyBorder="1" applyAlignment="1">
      <alignment/>
    </xf>
    <xf numFmtId="167" fontId="2" fillId="0" borderId="15" xfId="0" applyNumberFormat="1" applyFont="1" applyBorder="1" applyAlignment="1">
      <alignment/>
    </xf>
    <xf numFmtId="0" fontId="3" fillId="0" borderId="0" xfId="0" applyFont="1" applyAlignment="1">
      <alignment horizontal="right"/>
    </xf>
    <xf numFmtId="0" fontId="6" fillId="0" borderId="0" xfId="0" applyFont="1" applyFill="1" applyBorder="1" applyAlignment="1">
      <alignment horizontal="center"/>
    </xf>
    <xf numFmtId="167" fontId="2" fillId="0" borderId="0" xfId="0" applyNumberFormat="1" applyFont="1" applyBorder="1" applyAlignment="1">
      <alignment horizontal="center"/>
    </xf>
    <xf numFmtId="167" fontId="3" fillId="0" borderId="0" xfId="0" applyNumberFormat="1" applyFont="1" applyFill="1" applyBorder="1" applyAlignment="1">
      <alignment horizontal="center"/>
    </xf>
    <xf numFmtId="0" fontId="7" fillId="0" borderId="0" xfId="0" applyFont="1" applyBorder="1" applyAlignment="1">
      <alignment wrapText="1"/>
    </xf>
    <xf numFmtId="167" fontId="2" fillId="0" borderId="16" xfId="0" applyNumberFormat="1" applyFont="1" applyBorder="1" applyAlignment="1">
      <alignment/>
    </xf>
    <xf numFmtId="167" fontId="2" fillId="0" borderId="17" xfId="0" applyNumberFormat="1" applyFont="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0" borderId="0" xfId="0" applyFont="1" applyBorder="1" applyAlignment="1">
      <alignment horizontal="center"/>
    </xf>
    <xf numFmtId="0" fontId="3" fillId="0" borderId="0" xfId="0" applyFont="1" applyBorder="1" applyAlignment="1">
      <alignment/>
    </xf>
    <xf numFmtId="0" fontId="3" fillId="33" borderId="0" xfId="0" applyFont="1" applyFill="1" applyBorder="1" applyAlignment="1">
      <alignment/>
    </xf>
    <xf numFmtId="0" fontId="2" fillId="0" borderId="0" xfId="0" applyFont="1" applyAlignment="1">
      <alignment horizontal="center"/>
    </xf>
    <xf numFmtId="0" fontId="3" fillId="0" borderId="0" xfId="0" applyFont="1" applyFill="1" applyBorder="1" applyAlignment="1">
      <alignment horizontal="center"/>
    </xf>
    <xf numFmtId="0" fontId="2" fillId="0" borderId="0" xfId="0" applyFont="1" applyBorder="1" applyAlignment="1">
      <alignment horizontal="left" wrapText="1"/>
    </xf>
    <xf numFmtId="0" fontId="1" fillId="0" borderId="0" xfId="0" applyFont="1" applyAlignment="1">
      <alignment horizontal="center"/>
    </xf>
    <xf numFmtId="167" fontId="1" fillId="34" borderId="0" xfId="0" applyNumberFormat="1" applyFont="1" applyFill="1" applyBorder="1" applyAlignment="1">
      <alignment horizontal="center"/>
    </xf>
    <xf numFmtId="0" fontId="2" fillId="0" borderId="0" xfId="0" applyFont="1" applyBorder="1" applyAlignment="1">
      <alignment horizontal="center"/>
    </xf>
    <xf numFmtId="0" fontId="1" fillId="0" borderId="0" xfId="0" applyFont="1" applyAlignment="1">
      <alignment/>
    </xf>
    <xf numFmtId="0" fontId="2" fillId="0" borderId="0" xfId="0" applyFont="1" applyBorder="1" applyAlignment="1">
      <alignment horizontal="center"/>
    </xf>
    <xf numFmtId="167" fontId="2" fillId="0" borderId="0" xfId="0" applyNumberFormat="1" applyFont="1" applyFill="1" applyBorder="1" applyAlignment="1">
      <alignment horizontal="center"/>
    </xf>
    <xf numFmtId="167" fontId="2" fillId="0" borderId="10" xfId="0" applyNumberFormat="1" applyFont="1" applyFill="1" applyBorder="1" applyAlignment="1">
      <alignment/>
    </xf>
    <xf numFmtId="167" fontId="2" fillId="0" borderId="11" xfId="0" applyNumberFormat="1" applyFont="1" applyFill="1" applyBorder="1" applyAlignment="1">
      <alignment/>
    </xf>
    <xf numFmtId="0" fontId="1" fillId="0" borderId="0" xfId="0" applyFont="1" applyFill="1" applyAlignment="1">
      <alignment/>
    </xf>
    <xf numFmtId="0" fontId="2" fillId="0" borderId="0" xfId="0" applyFont="1" applyFill="1" applyAlignment="1">
      <alignment/>
    </xf>
    <xf numFmtId="0" fontId="2" fillId="33" borderId="16" xfId="0" applyFont="1" applyFill="1" applyBorder="1" applyAlignment="1">
      <alignment horizontal="center"/>
    </xf>
    <xf numFmtId="0" fontId="7" fillId="0" borderId="0" xfId="0" applyFont="1" applyAlignment="1">
      <alignment/>
    </xf>
    <xf numFmtId="0" fontId="0" fillId="33" borderId="16" xfId="0" applyFont="1" applyFill="1" applyBorder="1" applyAlignment="1">
      <alignment horizontal="left"/>
    </xf>
    <xf numFmtId="0" fontId="20" fillId="33" borderId="16" xfId="0" applyFont="1" applyFill="1" applyBorder="1" applyAlignment="1">
      <alignment horizontal="center"/>
    </xf>
    <xf numFmtId="0" fontId="26" fillId="0" borderId="0" xfId="0" applyFont="1" applyAlignment="1">
      <alignment horizontal="left" vertical="center" shrinkToFit="1"/>
    </xf>
    <xf numFmtId="0" fontId="2" fillId="0" borderId="0" xfId="0" applyFont="1" applyAlignment="1">
      <alignment vertical="center"/>
    </xf>
    <xf numFmtId="0" fontId="2" fillId="0" borderId="16" xfId="0" applyFont="1" applyBorder="1" applyAlignment="1">
      <alignment vertical="center"/>
    </xf>
    <xf numFmtId="0" fontId="26"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26" fillId="0" borderId="0" xfId="0" applyFont="1" applyAlignment="1">
      <alignment vertical="center"/>
    </xf>
    <xf numFmtId="0" fontId="26" fillId="0" borderId="0" xfId="0" applyFont="1" applyFill="1" applyAlignment="1">
      <alignment horizontal="center" vertical="center"/>
    </xf>
    <xf numFmtId="0" fontId="23" fillId="0" borderId="0" xfId="0" applyFont="1" applyFill="1" applyBorder="1" applyAlignment="1">
      <alignment horizontal="center" vertical="center" wrapText="1"/>
    </xf>
    <xf numFmtId="10" fontId="25" fillId="0" borderId="0" xfId="0" applyNumberFormat="1" applyFont="1" applyFill="1" applyBorder="1" applyAlignment="1">
      <alignment horizontal="center" vertical="center"/>
    </xf>
    <xf numFmtId="0" fontId="0" fillId="0" borderId="0" xfId="0" applyFont="1" applyFill="1" applyAlignment="1">
      <alignment horizontal="left" vertical="center"/>
    </xf>
    <xf numFmtId="0" fontId="23" fillId="35" borderId="18"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left" vertical="center" wrapText="1" shrinkToFit="1"/>
    </xf>
    <xf numFmtId="0" fontId="2" fillId="0" borderId="0" xfId="0" applyFont="1" applyBorder="1" applyAlignment="1">
      <alignment horizontal="left" vertical="center" wrapText="1"/>
    </xf>
    <xf numFmtId="0" fontId="26" fillId="0" borderId="19"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0" xfId="0" applyFont="1" applyFill="1" applyBorder="1" applyAlignment="1">
      <alignment horizontal="center" vertical="center"/>
    </xf>
    <xf numFmtId="0" fontId="23" fillId="0" borderId="21" xfId="0" applyFont="1" applyFill="1" applyBorder="1" applyAlignment="1">
      <alignment horizontal="right" vertical="center" wrapText="1"/>
    </xf>
    <xf numFmtId="0" fontId="23" fillId="0" borderId="22" xfId="0" applyFont="1" applyFill="1" applyBorder="1" applyAlignment="1">
      <alignment horizontal="right" vertical="center" wrapText="1"/>
    </xf>
    <xf numFmtId="0" fontId="0" fillId="0" borderId="0" xfId="0" applyFont="1" applyAlignment="1">
      <alignment horizontal="left" vertical="center" wrapText="1"/>
    </xf>
    <xf numFmtId="10" fontId="68" fillId="35" borderId="18" xfId="0" applyNumberFormat="1" applyFont="1" applyFill="1" applyBorder="1" applyAlignment="1">
      <alignment horizontal="center" vertical="center"/>
    </xf>
    <xf numFmtId="167" fontId="26" fillId="0" borderId="18" xfId="0" applyNumberFormat="1" applyFont="1" applyFill="1" applyBorder="1" applyAlignment="1">
      <alignment horizontal="center" vertical="center"/>
    </xf>
    <xf numFmtId="0" fontId="21" fillId="0" borderId="18"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23" fillId="0" borderId="23" xfId="0" applyFont="1" applyFill="1" applyBorder="1" applyAlignment="1">
      <alignment horizontal="right" vertical="center"/>
    </xf>
    <xf numFmtId="0" fontId="23" fillId="0" borderId="23" xfId="0" applyFont="1" applyFill="1" applyBorder="1" applyAlignment="1">
      <alignment horizontal="right" vertical="center" wrapText="1"/>
    </xf>
    <xf numFmtId="0" fontId="26" fillId="0" borderId="23" xfId="0" applyFont="1" applyFill="1" applyBorder="1" applyAlignment="1">
      <alignment horizontal="right" vertical="center" wrapText="1"/>
    </xf>
    <xf numFmtId="167" fontId="23" fillId="0" borderId="18" xfId="0" applyNumberFormat="1" applyFont="1" applyFill="1" applyBorder="1" applyAlignment="1">
      <alignment horizontal="center" vertical="center"/>
    </xf>
    <xf numFmtId="0" fontId="0" fillId="0" borderId="18" xfId="0" applyFont="1" applyFill="1" applyBorder="1" applyAlignment="1">
      <alignment horizontal="right" vertical="center"/>
    </xf>
    <xf numFmtId="0" fontId="23" fillId="0" borderId="16" xfId="0" applyFont="1" applyFill="1" applyBorder="1" applyAlignment="1">
      <alignment horizontal="center"/>
    </xf>
    <xf numFmtId="0" fontId="23" fillId="0" borderId="24" xfId="0" applyFont="1" applyFill="1" applyBorder="1" applyAlignment="1">
      <alignment horizontal="right" vertical="center"/>
    </xf>
    <xf numFmtId="0" fontId="23" fillId="0" borderId="10" xfId="0" applyFont="1" applyFill="1" applyBorder="1" applyAlignment="1">
      <alignment horizontal="right" vertical="center"/>
    </xf>
    <xf numFmtId="0" fontId="21" fillId="0" borderId="23" xfId="0" applyFont="1" applyFill="1" applyBorder="1" applyAlignment="1">
      <alignment horizontal="right" vertical="center" wrapText="1"/>
    </xf>
    <xf numFmtId="0" fontId="0" fillId="0" borderId="23" xfId="0" applyFont="1" applyFill="1" applyBorder="1" applyAlignment="1">
      <alignment horizontal="right" vertical="center" wrapText="1"/>
    </xf>
    <xf numFmtId="167" fontId="23" fillId="35" borderId="18"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23" fillId="0" borderId="16" xfId="0" applyFont="1" applyFill="1" applyBorder="1" applyAlignment="1">
      <alignment horizontal="center" wrapText="1"/>
    </xf>
    <xf numFmtId="0" fontId="24" fillId="0" borderId="1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3" fillId="0" borderId="18" xfId="0" applyFont="1" applyFill="1" applyBorder="1" applyAlignment="1">
      <alignment horizontal="center"/>
    </xf>
    <xf numFmtId="0" fontId="23" fillId="0" borderId="18" xfId="0" applyFont="1" applyFill="1" applyBorder="1" applyAlignment="1">
      <alignment horizontal="center" vertical="center"/>
    </xf>
    <xf numFmtId="0" fontId="3" fillId="0" borderId="25" xfId="0" applyFont="1" applyBorder="1" applyAlignment="1">
      <alignment horizontal="left" wrapText="1"/>
    </xf>
    <xf numFmtId="0" fontId="0" fillId="0" borderId="25" xfId="0" applyFont="1" applyBorder="1" applyAlignment="1">
      <alignment wrapText="1"/>
    </xf>
    <xf numFmtId="10" fontId="9" fillId="33" borderId="25" xfId="0" applyNumberFormat="1" applyFont="1" applyFill="1" applyBorder="1" applyAlignment="1">
      <alignment horizontal="center"/>
    </xf>
    <xf numFmtId="0" fontId="1" fillId="0" borderId="26" xfId="0" applyFont="1" applyBorder="1" applyAlignment="1">
      <alignment horizontal="center"/>
    </xf>
    <xf numFmtId="0" fontId="1" fillId="0" borderId="0" xfId="0" applyFont="1" applyBorder="1" applyAlignment="1">
      <alignment horizontal="center"/>
    </xf>
    <xf numFmtId="0" fontId="11" fillId="0" borderId="0" xfId="0" applyFont="1" applyAlignment="1">
      <alignment horizontal="center"/>
    </xf>
    <xf numFmtId="0" fontId="1" fillId="0" borderId="27" xfId="0" applyFont="1" applyBorder="1" applyAlignment="1">
      <alignment horizontal="left" wrapText="1"/>
    </xf>
    <xf numFmtId="0" fontId="3" fillId="36" borderId="25" xfId="0" applyFont="1" applyFill="1" applyBorder="1" applyAlignment="1">
      <alignment horizontal="left" wrapText="1"/>
    </xf>
    <xf numFmtId="0" fontId="0" fillId="36" borderId="25" xfId="0" applyFont="1" applyFill="1" applyBorder="1" applyAlignment="1">
      <alignment wrapText="1"/>
    </xf>
    <xf numFmtId="167" fontId="9" fillId="37" borderId="25" xfId="0" applyNumberFormat="1" applyFont="1" applyFill="1" applyBorder="1" applyAlignment="1">
      <alignment horizontal="center"/>
    </xf>
    <xf numFmtId="0" fontId="2" fillId="0" borderId="18" xfId="0" applyFont="1" applyBorder="1" applyAlignment="1">
      <alignment/>
    </xf>
    <xf numFmtId="167" fontId="2" fillId="0" borderId="28" xfId="0" applyNumberFormat="1" applyFont="1" applyBorder="1" applyAlignment="1">
      <alignment horizontal="center"/>
    </xf>
    <xf numFmtId="0" fontId="0" fillId="0" borderId="29" xfId="0" applyFont="1" applyBorder="1" applyAlignment="1">
      <alignment horizontal="center"/>
    </xf>
    <xf numFmtId="167" fontId="2" fillId="0" borderId="28" xfId="0" applyNumberFormat="1" applyFont="1" applyFill="1" applyBorder="1" applyAlignment="1">
      <alignment horizontal="center"/>
    </xf>
    <xf numFmtId="167" fontId="2" fillId="0" borderId="30" xfId="0" applyNumberFormat="1" applyFont="1" applyFill="1" applyBorder="1" applyAlignment="1">
      <alignment horizontal="center"/>
    </xf>
    <xf numFmtId="167" fontId="2" fillId="0" borderId="29" xfId="0" applyNumberFormat="1" applyFont="1" applyFill="1" applyBorder="1" applyAlignment="1">
      <alignment horizontal="center"/>
    </xf>
    <xf numFmtId="0" fontId="3" fillId="0" borderId="31" xfId="0" applyFont="1" applyBorder="1" applyAlignment="1">
      <alignment horizontal="left" wrapText="1"/>
    </xf>
    <xf numFmtId="0" fontId="0" fillId="0" borderId="32" xfId="0" applyBorder="1" applyAlignment="1">
      <alignment wrapText="1"/>
    </xf>
    <xf numFmtId="0" fontId="0" fillId="0" borderId="33" xfId="0" applyBorder="1" applyAlignment="1">
      <alignment wrapText="1"/>
    </xf>
    <xf numFmtId="167" fontId="9" fillId="33" borderId="31" xfId="0" applyNumberFormat="1" applyFont="1" applyFill="1" applyBorder="1" applyAlignment="1">
      <alignment horizontal="center"/>
    </xf>
    <xf numFmtId="167" fontId="9" fillId="33" borderId="33" xfId="0" applyNumberFormat="1" applyFont="1" applyFill="1" applyBorder="1" applyAlignment="1">
      <alignment horizontal="center"/>
    </xf>
    <xf numFmtId="167" fontId="3" fillId="0" borderId="34" xfId="0" applyNumberFormat="1" applyFont="1" applyFill="1" applyBorder="1" applyAlignment="1">
      <alignment horizontal="center"/>
    </xf>
    <xf numFmtId="167" fontId="3" fillId="0" borderId="35" xfId="0" applyNumberFormat="1" applyFont="1" applyFill="1" applyBorder="1" applyAlignment="1">
      <alignment horizontal="center"/>
    </xf>
    <xf numFmtId="167" fontId="3" fillId="0" borderId="36" xfId="0" applyNumberFormat="1" applyFont="1" applyFill="1" applyBorder="1" applyAlignment="1">
      <alignment horizontal="center"/>
    </xf>
    <xf numFmtId="167" fontId="2" fillId="0" borderId="19" xfId="0" applyNumberFormat="1" applyFont="1" applyBorder="1" applyAlignment="1">
      <alignment horizontal="center"/>
    </xf>
    <xf numFmtId="167" fontId="2" fillId="0" borderId="11" xfId="0" applyNumberFormat="1" applyFont="1" applyBorder="1" applyAlignment="1">
      <alignment horizontal="center"/>
    </xf>
    <xf numFmtId="167" fontId="2" fillId="0" borderId="19" xfId="0" applyNumberFormat="1" applyFont="1" applyFill="1" applyBorder="1" applyAlignment="1">
      <alignment horizontal="center"/>
    </xf>
    <xf numFmtId="167" fontId="2" fillId="0" borderId="10" xfId="0" applyNumberFormat="1" applyFont="1" applyFill="1" applyBorder="1" applyAlignment="1">
      <alignment horizontal="center"/>
    </xf>
    <xf numFmtId="167" fontId="2" fillId="0" borderId="11" xfId="0" applyNumberFormat="1" applyFont="1" applyFill="1" applyBorder="1" applyAlignment="1">
      <alignment horizontal="center"/>
    </xf>
    <xf numFmtId="0" fontId="0" fillId="0" borderId="11" xfId="0" applyFont="1" applyBorder="1" applyAlignment="1">
      <alignment horizontal="center"/>
    </xf>
    <xf numFmtId="0" fontId="2" fillId="0" borderId="1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37" xfId="0" applyFont="1" applyFill="1" applyBorder="1" applyAlignment="1">
      <alignment/>
    </xf>
    <xf numFmtId="0" fontId="2" fillId="0" borderId="23" xfId="0" applyFont="1" applyFill="1" applyBorder="1" applyAlignment="1">
      <alignment/>
    </xf>
    <xf numFmtId="167" fontId="2" fillId="0" borderId="38" xfId="0" applyNumberFormat="1" applyFont="1" applyFill="1" applyBorder="1" applyAlignment="1">
      <alignment horizontal="center"/>
    </xf>
    <xf numFmtId="167" fontId="2" fillId="0" borderId="39" xfId="0" applyNumberFormat="1" applyFont="1" applyFill="1" applyBorder="1" applyAlignment="1">
      <alignment horizontal="center"/>
    </xf>
    <xf numFmtId="167" fontId="2" fillId="0" borderId="40" xfId="0" applyNumberFormat="1" applyFont="1" applyFill="1" applyBorder="1" applyAlignment="1">
      <alignment horizontal="center"/>
    </xf>
    <xf numFmtId="167" fontId="2" fillId="0" borderId="16" xfId="0" applyNumberFormat="1" applyFont="1" applyFill="1" applyBorder="1" applyAlignment="1">
      <alignment horizontal="center"/>
    </xf>
    <xf numFmtId="167" fontId="2" fillId="0" borderId="17" xfId="0" applyNumberFormat="1" applyFont="1" applyFill="1" applyBorder="1" applyAlignment="1">
      <alignment horizontal="center"/>
    </xf>
    <xf numFmtId="0" fontId="2" fillId="0" borderId="18" xfId="0" applyFont="1" applyFill="1" applyBorder="1" applyAlignment="1">
      <alignment/>
    </xf>
    <xf numFmtId="167" fontId="10" fillId="0" borderId="28" xfId="0" applyNumberFormat="1" applyFont="1" applyFill="1" applyBorder="1" applyAlignment="1">
      <alignment horizontal="center"/>
    </xf>
    <xf numFmtId="167" fontId="10" fillId="0" borderId="30" xfId="0" applyNumberFormat="1" applyFont="1" applyFill="1" applyBorder="1" applyAlignment="1">
      <alignment horizontal="center"/>
    </xf>
    <xf numFmtId="167" fontId="10" fillId="0" borderId="29" xfId="0" applyNumberFormat="1"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xf>
    <xf numFmtId="0" fontId="0" fillId="0" borderId="11" xfId="0" applyFont="1" applyFill="1" applyBorder="1" applyAlignment="1">
      <alignment/>
    </xf>
    <xf numFmtId="0" fontId="2" fillId="0" borderId="28" xfId="0" applyFont="1" applyFill="1" applyBorder="1" applyAlignment="1">
      <alignment/>
    </xf>
    <xf numFmtId="0" fontId="2" fillId="0" borderId="30" xfId="0" applyFont="1" applyFill="1" applyBorder="1" applyAlignment="1">
      <alignment/>
    </xf>
    <xf numFmtId="0" fontId="2" fillId="0" borderId="29" xfId="0" applyFont="1" applyFill="1" applyBorder="1" applyAlignment="1">
      <alignment/>
    </xf>
    <xf numFmtId="0" fontId="0" fillId="0" borderId="29" xfId="0" applyFont="1" applyFill="1" applyBorder="1" applyAlignment="1">
      <alignment horizontal="center"/>
    </xf>
    <xf numFmtId="0" fontId="0" fillId="0" borderId="30" xfId="0" applyFont="1" applyFill="1" applyBorder="1" applyAlignment="1">
      <alignment/>
    </xf>
    <xf numFmtId="0" fontId="0" fillId="0" borderId="29" xfId="0" applyFont="1" applyFill="1" applyBorder="1" applyAlignment="1">
      <alignment/>
    </xf>
    <xf numFmtId="0" fontId="8" fillId="0" borderId="41" xfId="0" applyFont="1" applyBorder="1" applyAlignment="1">
      <alignment horizontal="left"/>
    </xf>
    <xf numFmtId="0" fontId="8" fillId="0" borderId="42" xfId="0" applyFont="1" applyBorder="1" applyAlignment="1">
      <alignment horizontal="left"/>
    </xf>
    <xf numFmtId="0" fontId="8" fillId="0" borderId="43" xfId="0" applyFont="1" applyBorder="1" applyAlignment="1">
      <alignment horizontal="left"/>
    </xf>
    <xf numFmtId="167" fontId="3" fillId="0" borderId="41" xfId="0" applyNumberFormat="1" applyFont="1" applyFill="1" applyBorder="1" applyAlignment="1">
      <alignment horizontal="center"/>
    </xf>
    <xf numFmtId="0" fontId="3" fillId="0" borderId="43" xfId="0" applyFont="1" applyFill="1" applyBorder="1" applyAlignment="1">
      <alignment horizontal="center"/>
    </xf>
    <xf numFmtId="167" fontId="3" fillId="0" borderId="42" xfId="0" applyNumberFormat="1" applyFont="1" applyFill="1" applyBorder="1" applyAlignment="1">
      <alignment horizontal="center"/>
    </xf>
    <xf numFmtId="167" fontId="3" fillId="0" borderId="43" xfId="0" applyNumberFormat="1" applyFont="1" applyFill="1" applyBorder="1" applyAlignment="1">
      <alignment horizontal="center"/>
    </xf>
    <xf numFmtId="0" fontId="2" fillId="0" borderId="23" xfId="0" applyFont="1" applyBorder="1" applyAlignment="1">
      <alignment/>
    </xf>
    <xf numFmtId="0" fontId="0" fillId="0" borderId="17" xfId="0"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11" fillId="0" borderId="0" xfId="0" applyFont="1" applyAlignment="1">
      <alignment horizontal="right"/>
    </xf>
    <xf numFmtId="167" fontId="3" fillId="33" borderId="12" xfId="0" applyNumberFormat="1" applyFont="1" applyFill="1" applyBorder="1" applyAlignment="1">
      <alignment horizontal="center"/>
    </xf>
    <xf numFmtId="167" fontId="1" fillId="34" borderId="27" xfId="0" applyNumberFormat="1" applyFont="1" applyFill="1" applyBorder="1" applyAlignment="1">
      <alignment horizontal="center"/>
    </xf>
    <xf numFmtId="0" fontId="3" fillId="0" borderId="37" xfId="0" applyFont="1" applyBorder="1" applyAlignment="1">
      <alignment horizontal="center"/>
    </xf>
    <xf numFmtId="0" fontId="3" fillId="33" borderId="37" xfId="0" applyFont="1" applyFill="1" applyBorder="1" applyAlignment="1">
      <alignment horizontal="center"/>
    </xf>
    <xf numFmtId="0" fontId="16" fillId="0" borderId="0" xfId="0" applyFont="1" applyAlignment="1">
      <alignment horizontal="right" wrapText="1"/>
    </xf>
    <xf numFmtId="0" fontId="7" fillId="0" borderId="0" xfId="0" applyFont="1" applyAlignment="1">
      <alignment horizontal="right" wrapText="1"/>
    </xf>
    <xf numFmtId="167" fontId="2" fillId="34" borderId="10" xfId="0" applyNumberFormat="1" applyFont="1" applyFill="1" applyBorder="1" applyAlignment="1">
      <alignment horizontal="center"/>
    </xf>
    <xf numFmtId="0" fontId="7" fillId="0" borderId="0" xfId="0" applyFont="1" applyAlignment="1">
      <alignment horizontal="right"/>
    </xf>
    <xf numFmtId="0" fontId="2" fillId="0" borderId="14" xfId="0" applyFont="1" applyBorder="1" applyAlignment="1">
      <alignment horizontal="center"/>
    </xf>
    <xf numFmtId="167" fontId="3" fillId="34" borderId="16" xfId="0" applyNumberFormat="1" applyFont="1" applyFill="1" applyBorder="1" applyAlignment="1">
      <alignment horizontal="center"/>
    </xf>
    <xf numFmtId="167" fontId="2" fillId="0" borderId="10" xfId="0" applyNumberFormat="1" applyFont="1" applyBorder="1" applyAlignment="1">
      <alignment horizontal="center"/>
    </xf>
    <xf numFmtId="0" fontId="9" fillId="33" borderId="16" xfId="0" applyFont="1" applyFill="1" applyBorder="1" applyAlignment="1">
      <alignment horizontal="center"/>
    </xf>
    <xf numFmtId="0" fontId="11" fillId="0" borderId="0" xfId="0" applyFont="1" applyAlignment="1">
      <alignment horizontal="right" wrapText="1"/>
    </xf>
    <xf numFmtId="167" fontId="3" fillId="34"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3"/>
  <sheetViews>
    <sheetView tabSelected="1" workbookViewId="0" topLeftCell="A1">
      <selection activeCell="A22" sqref="A22:D22"/>
    </sheetView>
  </sheetViews>
  <sheetFormatPr defaultColWidth="9.140625" defaultRowHeight="12.75"/>
  <cols>
    <col min="1" max="2" width="12.28125" style="41" bestFit="1" customWidth="1"/>
    <col min="3" max="3" width="9.421875" style="41" customWidth="1"/>
    <col min="4" max="4" width="16.57421875" style="41" customWidth="1"/>
    <col min="5" max="5" width="14.7109375" style="41" customWidth="1"/>
    <col min="6" max="6" width="19.28125" style="41" customWidth="1"/>
    <col min="7" max="7" width="10.57421875" style="41" customWidth="1"/>
    <col min="8" max="8" width="12.28125" style="41" customWidth="1"/>
    <col min="9" max="9" width="8.421875" style="41" customWidth="1"/>
    <col min="10" max="10" width="6.8515625" style="41" customWidth="1"/>
    <col min="11" max="16384" width="9.140625" style="41" customWidth="1"/>
  </cols>
  <sheetData>
    <row r="1" spans="1:9" ht="20.25">
      <c r="A1" s="54" t="s">
        <v>59</v>
      </c>
      <c r="B1" s="54"/>
      <c r="C1" s="54"/>
      <c r="D1" s="54"/>
      <c r="E1" s="54"/>
      <c r="F1" s="54"/>
      <c r="G1" s="54"/>
      <c r="H1" s="54"/>
      <c r="I1" s="54"/>
    </row>
    <row r="2" ht="0.75" customHeight="1" hidden="1"/>
    <row r="3" spans="1:9" ht="17.25" customHeight="1" hidden="1">
      <c r="A3" s="55" t="s">
        <v>78</v>
      </c>
      <c r="B3" s="55"/>
      <c r="C3" s="55"/>
      <c r="D3" s="55"/>
      <c r="E3" s="55"/>
      <c r="F3" s="55"/>
      <c r="G3" s="55"/>
      <c r="H3" s="55"/>
      <c r="I3" s="55"/>
    </row>
    <row r="4" spans="1:9" ht="7.5" customHeight="1">
      <c r="A4" s="55"/>
      <c r="B4" s="55"/>
      <c r="C4" s="55"/>
      <c r="D4" s="55"/>
      <c r="E4" s="55"/>
      <c r="F4" s="55"/>
      <c r="G4" s="55"/>
      <c r="H4" s="55"/>
      <c r="I4" s="55"/>
    </row>
    <row r="5" spans="1:9" ht="72" customHeight="1">
      <c r="A5" s="55"/>
      <c r="B5" s="55"/>
      <c r="C5" s="55"/>
      <c r="D5" s="55"/>
      <c r="E5" s="55"/>
      <c r="F5" s="55"/>
      <c r="G5" s="55"/>
      <c r="H5" s="55"/>
      <c r="I5" s="55"/>
    </row>
    <row r="6" spans="1:9" ht="16.5" customHeight="1">
      <c r="A6" s="40"/>
      <c r="B6" s="40"/>
      <c r="C6" s="40"/>
      <c r="D6" s="40"/>
      <c r="E6" s="40"/>
      <c r="F6" s="40"/>
      <c r="G6" s="40"/>
      <c r="H6" s="40"/>
      <c r="I6" s="40"/>
    </row>
    <row r="7" spans="1:9" ht="44.25" customHeight="1">
      <c r="A7" s="56" t="s">
        <v>75</v>
      </c>
      <c r="B7" s="56"/>
      <c r="C7" s="56"/>
      <c r="D7" s="56"/>
      <c r="E7" s="56"/>
      <c r="F7" s="56"/>
      <c r="G7" s="56"/>
      <c r="H7" s="56"/>
      <c r="I7" s="56"/>
    </row>
    <row r="8" spans="1:9" s="42" customFormat="1" ht="27" customHeight="1">
      <c r="A8" s="81" t="s">
        <v>47</v>
      </c>
      <c r="B8" s="81"/>
      <c r="C8" s="81"/>
      <c r="D8" s="81"/>
      <c r="E8" s="74" t="s">
        <v>80</v>
      </c>
      <c r="F8" s="74"/>
      <c r="G8" s="74"/>
      <c r="H8" s="74"/>
      <c r="I8" s="74"/>
    </row>
    <row r="9" spans="1:9" ht="18" customHeight="1">
      <c r="A9" s="70" t="s">
        <v>48</v>
      </c>
      <c r="B9" s="71"/>
      <c r="C9" s="71"/>
      <c r="D9" s="71"/>
      <c r="E9" s="72"/>
      <c r="F9" s="72"/>
      <c r="G9" s="72"/>
      <c r="H9" s="72"/>
      <c r="I9" s="72"/>
    </row>
    <row r="10" spans="1:9" ht="18" customHeight="1">
      <c r="A10" s="82" t="s">
        <v>79</v>
      </c>
      <c r="B10" s="83"/>
      <c r="C10" s="83"/>
      <c r="D10" s="84"/>
      <c r="E10" s="66"/>
      <c r="F10" s="66"/>
      <c r="G10" s="66"/>
      <c r="H10" s="66"/>
      <c r="I10" s="66"/>
    </row>
    <row r="11" spans="1:9" ht="18" customHeight="1">
      <c r="A11" s="73" t="s">
        <v>54</v>
      </c>
      <c r="B11" s="73"/>
      <c r="C11" s="73"/>
      <c r="D11" s="73"/>
      <c r="E11" s="66">
        <f>SUM(E9:E10)</f>
        <v>0</v>
      </c>
      <c r="F11" s="66"/>
      <c r="G11" s="66"/>
      <c r="H11" s="66"/>
      <c r="I11" s="66"/>
    </row>
    <row r="12" spans="1:9" ht="18" customHeight="1">
      <c r="A12" s="80"/>
      <c r="B12" s="80"/>
      <c r="C12" s="80"/>
      <c r="D12" s="80"/>
      <c r="E12" s="80"/>
      <c r="F12" s="80"/>
      <c r="G12" s="80"/>
      <c r="H12" s="80"/>
      <c r="I12" s="80"/>
    </row>
    <row r="13" spans="1:9" ht="18" customHeight="1">
      <c r="A13" s="77" t="s">
        <v>55</v>
      </c>
      <c r="B13" s="78"/>
      <c r="C13" s="78"/>
      <c r="D13" s="78"/>
      <c r="E13" s="72"/>
      <c r="F13" s="72"/>
      <c r="G13" s="72"/>
      <c r="H13" s="72"/>
      <c r="I13" s="72"/>
    </row>
    <row r="14" spans="1:9" ht="18" customHeight="1">
      <c r="A14" s="67" t="s">
        <v>56</v>
      </c>
      <c r="B14" s="68"/>
      <c r="C14" s="68"/>
      <c r="D14" s="68"/>
      <c r="E14" s="66"/>
      <c r="F14" s="66"/>
      <c r="G14" s="66"/>
      <c r="H14" s="66"/>
      <c r="I14" s="66"/>
    </row>
    <row r="15" spans="1:9" ht="18" customHeight="1">
      <c r="A15" s="67" t="s">
        <v>57</v>
      </c>
      <c r="B15" s="68"/>
      <c r="C15" s="68"/>
      <c r="D15" s="68"/>
      <c r="E15" s="66"/>
      <c r="F15" s="66"/>
      <c r="G15" s="66"/>
      <c r="H15" s="66"/>
      <c r="I15" s="66"/>
    </row>
    <row r="16" spans="1:9" ht="18" customHeight="1">
      <c r="A16" s="73" t="s">
        <v>58</v>
      </c>
      <c r="B16" s="73"/>
      <c r="C16" s="73"/>
      <c r="D16" s="73"/>
      <c r="E16" s="66"/>
      <c r="F16" s="66"/>
      <c r="G16" s="66"/>
      <c r="H16" s="66"/>
      <c r="I16" s="66"/>
    </row>
    <row r="17" spans="1:9" ht="18" customHeight="1">
      <c r="A17" s="75" t="s">
        <v>52</v>
      </c>
      <c r="B17" s="76"/>
      <c r="C17" s="76"/>
      <c r="D17" s="76"/>
      <c r="E17" s="79">
        <f>E11-E13-E14-E15</f>
        <v>0</v>
      </c>
      <c r="F17" s="79"/>
      <c r="G17" s="79"/>
      <c r="H17" s="79"/>
      <c r="I17" s="79"/>
    </row>
    <row r="18" spans="1:9" ht="28.5" customHeight="1">
      <c r="A18" s="74" t="s">
        <v>76</v>
      </c>
      <c r="B18" s="74"/>
      <c r="C18" s="74"/>
      <c r="D18" s="74"/>
      <c r="E18" s="85"/>
      <c r="F18" s="85"/>
      <c r="G18" s="85"/>
      <c r="H18" s="85"/>
      <c r="I18" s="85"/>
    </row>
    <row r="19" spans="1:9" ht="21" customHeight="1">
      <c r="A19" s="69" t="s">
        <v>51</v>
      </c>
      <c r="B19" s="69"/>
      <c r="C19" s="69"/>
      <c r="D19" s="69"/>
      <c r="E19" s="86" t="s">
        <v>80</v>
      </c>
      <c r="F19" s="86"/>
      <c r="G19" s="86"/>
      <c r="H19" s="86"/>
      <c r="I19" s="86"/>
    </row>
    <row r="20" spans="1:9" ht="18" customHeight="1">
      <c r="A20" s="60" t="s">
        <v>60</v>
      </c>
      <c r="B20" s="60"/>
      <c r="C20" s="60"/>
      <c r="D20" s="60"/>
      <c r="E20" s="72"/>
      <c r="F20" s="72"/>
      <c r="G20" s="72"/>
      <c r="H20" s="72"/>
      <c r="I20" s="72"/>
    </row>
    <row r="21" spans="1:9" ht="18" customHeight="1">
      <c r="A21" s="60" t="s">
        <v>73</v>
      </c>
      <c r="B21" s="60"/>
      <c r="C21" s="60"/>
      <c r="D21" s="60"/>
      <c r="E21" s="66"/>
      <c r="F21" s="66"/>
      <c r="G21" s="66"/>
      <c r="H21" s="66"/>
      <c r="I21" s="66"/>
    </row>
    <row r="22" spans="1:9" s="44" customFormat="1" ht="18" customHeight="1">
      <c r="A22" s="60" t="s">
        <v>84</v>
      </c>
      <c r="B22" s="60"/>
      <c r="C22" s="60"/>
      <c r="D22" s="60"/>
      <c r="E22" s="66"/>
      <c r="F22" s="66"/>
      <c r="G22" s="66"/>
      <c r="H22" s="66"/>
      <c r="I22" s="66"/>
    </row>
    <row r="23" spans="1:9" s="44" customFormat="1" ht="18" customHeight="1">
      <c r="A23" s="60" t="s">
        <v>81</v>
      </c>
      <c r="B23" s="60"/>
      <c r="C23" s="60"/>
      <c r="D23" s="60"/>
      <c r="E23" s="66"/>
      <c r="F23" s="66"/>
      <c r="G23" s="66"/>
      <c r="H23" s="66"/>
      <c r="I23" s="66"/>
    </row>
    <row r="24" spans="1:9" s="44" customFormat="1" ht="18" customHeight="1">
      <c r="A24" s="57" t="s">
        <v>82</v>
      </c>
      <c r="B24" s="58"/>
      <c r="C24" s="58"/>
      <c r="D24" s="59"/>
      <c r="E24" s="66"/>
      <c r="F24" s="66"/>
      <c r="G24" s="66"/>
      <c r="H24" s="66"/>
      <c r="I24" s="66"/>
    </row>
    <row r="25" spans="1:9" s="44" customFormat="1" ht="18" customHeight="1">
      <c r="A25" s="57" t="s">
        <v>74</v>
      </c>
      <c r="B25" s="58"/>
      <c r="C25" s="58"/>
      <c r="D25" s="59"/>
      <c r="E25" s="66"/>
      <c r="F25" s="66"/>
      <c r="G25" s="66"/>
      <c r="H25" s="66"/>
      <c r="I25" s="66"/>
    </row>
    <row r="26" spans="1:9" s="47" customFormat="1" ht="18" customHeight="1">
      <c r="A26" s="57" t="s">
        <v>83</v>
      </c>
      <c r="B26" s="58"/>
      <c r="C26" s="58"/>
      <c r="D26" s="59"/>
      <c r="E26" s="66"/>
      <c r="F26" s="66"/>
      <c r="G26" s="66"/>
      <c r="H26" s="66"/>
      <c r="I26" s="66"/>
    </row>
    <row r="27" spans="1:9" s="45" customFormat="1" ht="18" customHeight="1">
      <c r="A27" s="60" t="s">
        <v>61</v>
      </c>
      <c r="B27" s="60"/>
      <c r="C27" s="60"/>
      <c r="D27" s="60"/>
      <c r="E27" s="66"/>
      <c r="F27" s="66"/>
      <c r="G27" s="66"/>
      <c r="H27" s="66"/>
      <c r="I27" s="66"/>
    </row>
    <row r="28" spans="1:9" ht="18" customHeight="1">
      <c r="A28" s="60" t="s">
        <v>62</v>
      </c>
      <c r="B28" s="60"/>
      <c r="C28" s="60"/>
      <c r="D28" s="60"/>
      <c r="E28" s="66"/>
      <c r="F28" s="66"/>
      <c r="G28" s="66"/>
      <c r="H28" s="66"/>
      <c r="I28" s="66"/>
    </row>
    <row r="29" spans="1:9" ht="18" customHeight="1">
      <c r="A29" s="60" t="s">
        <v>63</v>
      </c>
      <c r="B29" s="60"/>
      <c r="C29" s="60"/>
      <c r="D29" s="60"/>
      <c r="E29" s="66"/>
      <c r="F29" s="66"/>
      <c r="G29" s="66"/>
      <c r="H29" s="66"/>
      <c r="I29" s="66"/>
    </row>
    <row r="30" spans="1:9" ht="18" customHeight="1">
      <c r="A30" s="60" t="s">
        <v>64</v>
      </c>
      <c r="B30" s="60"/>
      <c r="C30" s="60"/>
      <c r="D30" s="60"/>
      <c r="E30" s="66"/>
      <c r="F30" s="66"/>
      <c r="G30" s="66"/>
      <c r="H30" s="66"/>
      <c r="I30" s="66"/>
    </row>
    <row r="31" spans="1:9" ht="18" customHeight="1">
      <c r="A31" s="60" t="s">
        <v>65</v>
      </c>
      <c r="B31" s="60"/>
      <c r="C31" s="60"/>
      <c r="D31" s="60"/>
      <c r="E31" s="66"/>
      <c r="F31" s="66"/>
      <c r="G31" s="66"/>
      <c r="H31" s="66"/>
      <c r="I31" s="66"/>
    </row>
    <row r="32" spans="1:9" ht="18" customHeight="1">
      <c r="A32" s="60" t="s">
        <v>66</v>
      </c>
      <c r="B32" s="60"/>
      <c r="C32" s="60"/>
      <c r="D32" s="60"/>
      <c r="E32" s="66"/>
      <c r="F32" s="66"/>
      <c r="G32" s="66"/>
      <c r="H32" s="66"/>
      <c r="I32" s="66"/>
    </row>
    <row r="33" spans="1:9" s="47" customFormat="1" ht="18" customHeight="1">
      <c r="A33" s="60" t="s">
        <v>67</v>
      </c>
      <c r="B33" s="60"/>
      <c r="C33" s="60"/>
      <c r="D33" s="60"/>
      <c r="E33" s="66"/>
      <c r="F33" s="66"/>
      <c r="G33" s="66"/>
      <c r="H33" s="66"/>
      <c r="I33" s="66"/>
    </row>
    <row r="34" spans="1:9" ht="18" customHeight="1">
      <c r="A34" s="60" t="s">
        <v>69</v>
      </c>
      <c r="B34" s="60"/>
      <c r="C34" s="60"/>
      <c r="D34" s="60"/>
      <c r="E34" s="66"/>
      <c r="F34" s="66"/>
      <c r="G34" s="66"/>
      <c r="H34" s="66"/>
      <c r="I34" s="66"/>
    </row>
    <row r="35" spans="1:9" ht="18" customHeight="1">
      <c r="A35" s="57" t="s">
        <v>68</v>
      </c>
      <c r="B35" s="58"/>
      <c r="C35" s="58"/>
      <c r="D35" s="59"/>
      <c r="E35" s="66"/>
      <c r="F35" s="66"/>
      <c r="G35" s="66"/>
      <c r="H35" s="66"/>
      <c r="I35" s="66"/>
    </row>
    <row r="36" spans="1:9" ht="18" customHeight="1">
      <c r="A36" s="60" t="s">
        <v>70</v>
      </c>
      <c r="B36" s="60"/>
      <c r="C36" s="60"/>
      <c r="D36" s="60"/>
      <c r="E36" s="66"/>
      <c r="F36" s="66"/>
      <c r="G36" s="66"/>
      <c r="H36" s="66"/>
      <c r="I36" s="66"/>
    </row>
    <row r="37" spans="1:9" ht="18" customHeight="1">
      <c r="A37" s="60" t="s">
        <v>71</v>
      </c>
      <c r="B37" s="60"/>
      <c r="C37" s="60"/>
      <c r="D37" s="60"/>
      <c r="E37" s="66"/>
      <c r="F37" s="66"/>
      <c r="G37" s="66"/>
      <c r="H37" s="66"/>
      <c r="I37" s="66"/>
    </row>
    <row r="38" spans="1:9" ht="18" customHeight="1" thickBot="1">
      <c r="A38" s="61" t="s">
        <v>72</v>
      </c>
      <c r="B38" s="61"/>
      <c r="C38" s="61"/>
      <c r="D38" s="61"/>
      <c r="E38" s="66"/>
      <c r="F38" s="66"/>
      <c r="G38" s="66"/>
      <c r="H38" s="66"/>
      <c r="I38" s="66"/>
    </row>
    <row r="39" spans="1:9" ht="16.5" thickBot="1">
      <c r="A39" s="62" t="s">
        <v>53</v>
      </c>
      <c r="B39" s="63"/>
      <c r="C39" s="63"/>
      <c r="D39" s="63"/>
      <c r="E39" s="72">
        <f>SUM(E20:E38)</f>
        <v>0</v>
      </c>
      <c r="F39" s="72"/>
      <c r="G39" s="72"/>
      <c r="H39" s="72"/>
      <c r="I39" s="72"/>
    </row>
    <row r="40" spans="1:7" ht="15">
      <c r="A40" s="48"/>
      <c r="B40" s="48"/>
      <c r="C40" s="48"/>
      <c r="D40" s="48"/>
      <c r="E40" s="48"/>
      <c r="F40" s="48"/>
      <c r="G40" s="46"/>
    </row>
    <row r="41" spans="1:9" ht="15.75">
      <c r="A41" s="53" t="s">
        <v>46</v>
      </c>
      <c r="B41" s="53"/>
      <c r="C41" s="53"/>
      <c r="D41" s="53"/>
      <c r="E41" s="79">
        <f>MIN(E39,E17)</f>
        <v>0</v>
      </c>
      <c r="F41" s="79"/>
      <c r="G41" s="79"/>
      <c r="H41" s="79"/>
      <c r="I41" s="79"/>
    </row>
    <row r="42" spans="1:7" ht="15">
      <c r="A42" s="49"/>
      <c r="B42" s="49"/>
      <c r="C42" s="43"/>
      <c r="D42" s="43"/>
      <c r="E42" s="43"/>
      <c r="F42" s="43"/>
      <c r="G42" s="46"/>
    </row>
    <row r="43" spans="1:9" ht="19.5" customHeight="1">
      <c r="A43" s="53" t="s">
        <v>5</v>
      </c>
      <c r="B43" s="53"/>
      <c r="C43" s="53"/>
      <c r="D43" s="53"/>
      <c r="E43" s="65" t="e">
        <f>E41/E9</f>
        <v>#DIV/0!</v>
      </c>
      <c r="F43" s="65"/>
      <c r="G43" s="65"/>
      <c r="H43" s="65"/>
      <c r="I43" s="65"/>
    </row>
    <row r="44" spans="1:7" ht="24" customHeight="1">
      <c r="A44" s="50"/>
      <c r="B44" s="50"/>
      <c r="C44" s="50"/>
      <c r="D44" s="50"/>
      <c r="E44" s="51"/>
      <c r="F44" s="51"/>
      <c r="G44" s="46"/>
    </row>
    <row r="45" spans="1:9" ht="15.75" customHeight="1">
      <c r="A45" s="64" t="s">
        <v>77</v>
      </c>
      <c r="B45" s="64"/>
      <c r="C45" s="64"/>
      <c r="D45" s="64"/>
      <c r="F45" s="64" t="s">
        <v>77</v>
      </c>
      <c r="G45" s="64"/>
      <c r="H45" s="64"/>
      <c r="I45" s="64"/>
    </row>
    <row r="46" spans="1:9" ht="21" customHeight="1">
      <c r="A46" s="48"/>
      <c r="B46" s="48"/>
      <c r="C46" s="48"/>
      <c r="D46" s="48"/>
      <c r="E46" s="48"/>
      <c r="F46" s="48"/>
      <c r="G46" s="48"/>
      <c r="H46" s="48"/>
      <c r="I46" s="48"/>
    </row>
    <row r="47" spans="1:9" ht="14.25">
      <c r="A47" s="52" t="s">
        <v>49</v>
      </c>
      <c r="B47" s="52"/>
      <c r="C47" s="52"/>
      <c r="D47" s="52"/>
      <c r="E47" s="47"/>
      <c r="F47" s="52" t="s">
        <v>50</v>
      </c>
      <c r="G47" s="52"/>
      <c r="H47" s="52"/>
      <c r="I47" s="52"/>
    </row>
    <row r="48" spans="1:9" ht="18" customHeight="1">
      <c r="A48" s="47"/>
      <c r="B48" s="47"/>
      <c r="C48" s="47"/>
      <c r="D48" s="47"/>
      <c r="E48" s="47"/>
      <c r="F48" s="47"/>
      <c r="G48" s="47"/>
      <c r="H48" s="47"/>
      <c r="I48" s="47"/>
    </row>
    <row r="49" s="47" customFormat="1" ht="18" customHeight="1"/>
    <row r="50" spans="1:10" ht="14.25">
      <c r="A50" s="47"/>
      <c r="B50" s="47"/>
      <c r="C50" s="47"/>
      <c r="D50" s="47"/>
      <c r="E50" s="47"/>
      <c r="F50" s="47"/>
      <c r="G50" s="47"/>
      <c r="H50" s="47"/>
      <c r="I50" s="47"/>
      <c r="J50" s="46"/>
    </row>
    <row r="51" spans="1:9" ht="14.25">
      <c r="A51" s="47"/>
      <c r="B51" s="47"/>
      <c r="C51" s="47"/>
      <c r="D51" s="47"/>
      <c r="E51" s="47"/>
      <c r="F51" s="47"/>
      <c r="G51" s="47"/>
      <c r="H51" s="47"/>
      <c r="I51" s="47"/>
    </row>
    <row r="52" spans="1:9" ht="14.25">
      <c r="A52" s="47"/>
      <c r="B52" s="47"/>
      <c r="C52" s="47"/>
      <c r="D52" s="47"/>
      <c r="E52" s="47"/>
      <c r="F52" s="47"/>
      <c r="G52" s="47"/>
      <c r="H52" s="47"/>
      <c r="I52" s="47"/>
    </row>
    <row r="53" spans="1:9" ht="14.25">
      <c r="A53" s="47"/>
      <c r="B53" s="47"/>
      <c r="C53" s="47"/>
      <c r="D53" s="47"/>
      <c r="E53" s="47"/>
      <c r="F53" s="47"/>
      <c r="G53" s="47"/>
      <c r="H53" s="47"/>
      <c r="I53" s="47"/>
    </row>
  </sheetData>
  <sheetProtection selectLockedCells="1" selectUnlockedCells="1"/>
  <mergeCells count="74">
    <mergeCell ref="E34:I34"/>
    <mergeCell ref="E35:I35"/>
    <mergeCell ref="E26:I26"/>
    <mergeCell ref="E36:I36"/>
    <mergeCell ref="E24:I24"/>
    <mergeCell ref="E25:I25"/>
    <mergeCell ref="E27:I27"/>
    <mergeCell ref="E28:I28"/>
    <mergeCell ref="E29:I29"/>
    <mergeCell ref="E30:I30"/>
    <mergeCell ref="E31:I31"/>
    <mergeCell ref="E32:I32"/>
    <mergeCell ref="E18:I18"/>
    <mergeCell ref="E19:I19"/>
    <mergeCell ref="E20:I20"/>
    <mergeCell ref="E21:I21"/>
    <mergeCell ref="E22:I22"/>
    <mergeCell ref="E23:I23"/>
    <mergeCell ref="E8:I8"/>
    <mergeCell ref="E9:I9"/>
    <mergeCell ref="E10:I10"/>
    <mergeCell ref="E11:I11"/>
    <mergeCell ref="A12:I12"/>
    <mergeCell ref="A11:D11"/>
    <mergeCell ref="A8:D8"/>
    <mergeCell ref="A10:D10"/>
    <mergeCell ref="E13:I13"/>
    <mergeCell ref="E14:I14"/>
    <mergeCell ref="E15:I15"/>
    <mergeCell ref="A16:D16"/>
    <mergeCell ref="A18:D18"/>
    <mergeCell ref="A17:D17"/>
    <mergeCell ref="A15:D15"/>
    <mergeCell ref="A13:D13"/>
    <mergeCell ref="E16:I16"/>
    <mergeCell ref="E17:I17"/>
    <mergeCell ref="A20:D20"/>
    <mergeCell ref="A14:D14"/>
    <mergeCell ref="A19:D19"/>
    <mergeCell ref="A9:D9"/>
    <mergeCell ref="A26:D26"/>
    <mergeCell ref="A22:D22"/>
    <mergeCell ref="A25:D25"/>
    <mergeCell ref="A23:D23"/>
    <mergeCell ref="A35:D35"/>
    <mergeCell ref="E43:I43"/>
    <mergeCell ref="E37:I37"/>
    <mergeCell ref="E38:I38"/>
    <mergeCell ref="A36:D36"/>
    <mergeCell ref="A29:D29"/>
    <mergeCell ref="A30:D30"/>
    <mergeCell ref="E33:I33"/>
    <mergeCell ref="E39:I39"/>
    <mergeCell ref="E41:I41"/>
    <mergeCell ref="A38:D38"/>
    <mergeCell ref="A39:D39"/>
    <mergeCell ref="A45:D45"/>
    <mergeCell ref="A27:D27"/>
    <mergeCell ref="A28:D28"/>
    <mergeCell ref="F45:I45"/>
    <mergeCell ref="A31:D31"/>
    <mergeCell ref="A32:D32"/>
    <mergeCell ref="A33:D33"/>
    <mergeCell ref="A34:D34"/>
    <mergeCell ref="A47:D47"/>
    <mergeCell ref="F47:I47"/>
    <mergeCell ref="A41:D41"/>
    <mergeCell ref="A43:D43"/>
    <mergeCell ref="A1:I1"/>
    <mergeCell ref="A3:I5"/>
    <mergeCell ref="A7:I7"/>
    <mergeCell ref="A24:D24"/>
    <mergeCell ref="A21:D21"/>
    <mergeCell ref="A37:D37"/>
  </mergeCells>
  <printOptions horizontalCentered="1"/>
  <pageMargins left="0.7" right="0.7" top="0.75" bottom="0.75" header="0.3" footer="0.3"/>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2:L48"/>
  <sheetViews>
    <sheetView zoomScalePageLayoutView="0" workbookViewId="0" topLeftCell="A7">
      <selection activeCell="A1" sqref="A1:IV16384"/>
    </sheetView>
  </sheetViews>
  <sheetFormatPr defaultColWidth="9.140625" defaultRowHeight="12.75"/>
  <cols>
    <col min="1" max="2" width="12.28125" style="1" bestFit="1" customWidth="1"/>
    <col min="3" max="3" width="9.421875" style="1" customWidth="1"/>
    <col min="4" max="4" width="14.7109375" style="1" customWidth="1"/>
    <col min="5" max="5" width="14.57421875" style="1" customWidth="1"/>
    <col min="6" max="6" width="10.57421875" style="1" customWidth="1"/>
    <col min="7" max="7" width="4.421875" style="1" customWidth="1"/>
    <col min="8" max="8" width="11.28125" style="1" customWidth="1"/>
    <col min="9" max="9" width="19.28125" style="1" customWidth="1"/>
    <col min="10" max="10" width="9.140625" style="1" hidden="1" customWidth="1"/>
    <col min="11" max="11" width="1.7109375" style="1" hidden="1" customWidth="1"/>
    <col min="12" max="12" width="6.8515625" style="1" customWidth="1"/>
    <col min="13" max="16384" width="9.140625" style="1" customWidth="1"/>
  </cols>
  <sheetData>
    <row r="2" ht="15">
      <c r="D2" s="2" t="s">
        <v>41</v>
      </c>
    </row>
    <row r="4" spans="1:8" ht="15">
      <c r="A4" s="157" t="s">
        <v>10</v>
      </c>
      <c r="B4" s="157"/>
      <c r="C4" s="157"/>
      <c r="D4" s="157"/>
      <c r="E4" s="163" t="s">
        <v>44</v>
      </c>
      <c r="F4" s="163"/>
      <c r="G4" s="163"/>
      <c r="H4" s="163"/>
    </row>
    <row r="5" spans="1:8" ht="14.25">
      <c r="A5" s="157" t="s">
        <v>11</v>
      </c>
      <c r="B5" s="157"/>
      <c r="C5" s="157"/>
      <c r="D5" s="157"/>
      <c r="E5" s="38"/>
      <c r="F5" s="39" t="s">
        <v>45</v>
      </c>
      <c r="G5" s="36"/>
      <c r="H5" s="36"/>
    </row>
    <row r="6" spans="1:8" ht="15">
      <c r="A6" s="164" t="s">
        <v>13</v>
      </c>
      <c r="B6" s="157"/>
      <c r="C6" s="157"/>
      <c r="D6" s="157"/>
      <c r="E6" s="165">
        <v>125000</v>
      </c>
      <c r="F6" s="165"/>
      <c r="G6" s="165"/>
      <c r="H6" s="165"/>
    </row>
    <row r="7" spans="1:9" ht="14.25">
      <c r="A7" s="157" t="s">
        <v>12</v>
      </c>
      <c r="B7" s="157"/>
      <c r="C7" s="157"/>
      <c r="D7" s="157"/>
      <c r="E7" s="158">
        <v>5384.72</v>
      </c>
      <c r="F7" s="158"/>
      <c r="G7" s="158"/>
      <c r="H7" s="158"/>
      <c r="I7" s="29"/>
    </row>
    <row r="8" spans="1:8" ht="15">
      <c r="A8" s="159" t="s">
        <v>14</v>
      </c>
      <c r="B8" s="159"/>
      <c r="C8" s="159"/>
      <c r="D8" s="159"/>
      <c r="E8" s="162">
        <f>SUM(E6+E7)</f>
        <v>130384.72</v>
      </c>
      <c r="F8" s="162"/>
      <c r="G8" s="162"/>
      <c r="H8" s="162"/>
    </row>
    <row r="9" spans="1:8" ht="15" customHeight="1">
      <c r="A9" s="37"/>
      <c r="B9" s="37"/>
      <c r="C9" s="37"/>
      <c r="D9" s="37"/>
      <c r="E9" s="160"/>
      <c r="F9" s="160"/>
      <c r="G9" s="160"/>
      <c r="H9" s="160"/>
    </row>
    <row r="10" spans="1:8" ht="14.25" customHeight="1">
      <c r="A10" s="156" t="s">
        <v>16</v>
      </c>
      <c r="B10" s="157"/>
      <c r="C10" s="157"/>
      <c r="D10" s="157"/>
      <c r="E10" s="161">
        <v>90900</v>
      </c>
      <c r="F10" s="161"/>
      <c r="G10" s="161"/>
      <c r="H10" s="161"/>
    </row>
    <row r="11" spans="1:8" ht="14.25" customHeight="1">
      <c r="A11" s="156" t="s">
        <v>42</v>
      </c>
      <c r="B11" s="157"/>
      <c r="C11" s="157"/>
      <c r="D11" s="157"/>
      <c r="E11" s="158">
        <v>1000</v>
      </c>
      <c r="F11" s="158"/>
      <c r="G11" s="158"/>
      <c r="H11" s="158"/>
    </row>
    <row r="12" spans="1:8" ht="14.25" customHeight="1">
      <c r="A12" s="156" t="s">
        <v>17</v>
      </c>
      <c r="B12" s="157"/>
      <c r="C12" s="157"/>
      <c r="D12" s="157"/>
      <c r="E12" s="158">
        <v>1158</v>
      </c>
      <c r="F12" s="158"/>
      <c r="G12" s="158"/>
      <c r="H12" s="158"/>
    </row>
    <row r="13" spans="1:8" ht="14.25" customHeight="1">
      <c r="A13" s="159" t="s">
        <v>15</v>
      </c>
      <c r="B13" s="159"/>
      <c r="C13" s="159"/>
      <c r="D13" s="159"/>
      <c r="E13" s="158">
        <v>0</v>
      </c>
      <c r="F13" s="158"/>
      <c r="G13" s="158"/>
      <c r="H13" s="158"/>
    </row>
    <row r="14" spans="1:8" ht="14.25" customHeight="1" thickBot="1">
      <c r="A14" s="151" t="s">
        <v>18</v>
      </c>
      <c r="B14" s="151"/>
      <c r="C14" s="151"/>
      <c r="D14" s="151"/>
      <c r="E14" s="152">
        <f>E8-E10-E11-E12-E13</f>
        <v>37326.72</v>
      </c>
      <c r="F14" s="152"/>
      <c r="G14" s="152"/>
      <c r="H14" s="152"/>
    </row>
    <row r="15" spans="1:8" ht="14.25" customHeight="1" thickTop="1">
      <c r="A15" s="11"/>
      <c r="B15" s="11"/>
      <c r="C15" s="27"/>
      <c r="D15" s="27"/>
      <c r="E15" s="153" t="s">
        <v>2</v>
      </c>
      <c r="F15" s="153"/>
      <c r="G15" s="153"/>
      <c r="H15" s="153"/>
    </row>
    <row r="16" spans="1:9" s="2" customFormat="1" ht="15">
      <c r="A16" s="3"/>
      <c r="B16" s="3"/>
      <c r="C16" s="3"/>
      <c r="D16" s="3"/>
      <c r="E16" s="3"/>
      <c r="F16" s="3"/>
      <c r="G16" s="3"/>
      <c r="H16" s="3"/>
      <c r="I16" s="3"/>
    </row>
    <row r="17" spans="1:12" s="21" customFormat="1" ht="15.75" thickBot="1">
      <c r="A17" s="154" t="s">
        <v>7</v>
      </c>
      <c r="B17" s="154"/>
      <c r="C17" s="154"/>
      <c r="D17" s="155" t="s">
        <v>8</v>
      </c>
      <c r="E17" s="155"/>
      <c r="F17" s="155" t="s">
        <v>9</v>
      </c>
      <c r="G17" s="155"/>
      <c r="H17" s="155"/>
      <c r="I17" s="24"/>
      <c r="J17" s="22"/>
      <c r="K17" s="22"/>
      <c r="L17" s="20"/>
    </row>
    <row r="18" spans="1:12" s="21" customFormat="1" ht="15.75" thickBot="1">
      <c r="A18" s="140" t="s">
        <v>0</v>
      </c>
      <c r="B18" s="141"/>
      <c r="C18" s="142"/>
      <c r="D18" s="143">
        <v>34100</v>
      </c>
      <c r="E18" s="144"/>
      <c r="F18" s="143">
        <v>34100</v>
      </c>
      <c r="G18" s="145"/>
      <c r="H18" s="146"/>
      <c r="I18" s="12"/>
      <c r="J18" s="18"/>
      <c r="K18" s="19"/>
      <c r="L18" s="20"/>
    </row>
    <row r="19" spans="1:12" ht="14.25">
      <c r="A19" s="147" t="s">
        <v>20</v>
      </c>
      <c r="B19" s="147"/>
      <c r="C19" s="147"/>
      <c r="D19" s="124">
        <v>909</v>
      </c>
      <c r="E19" s="148"/>
      <c r="F19" s="124">
        <v>909</v>
      </c>
      <c r="G19" s="149"/>
      <c r="H19" s="150"/>
      <c r="I19" s="13"/>
      <c r="J19" s="16"/>
      <c r="K19" s="17"/>
      <c r="L19" s="4"/>
    </row>
    <row r="20" spans="1:12" ht="14.25">
      <c r="A20" s="127" t="s">
        <v>43</v>
      </c>
      <c r="B20" s="127"/>
      <c r="C20" s="127"/>
      <c r="D20" s="113"/>
      <c r="E20" s="131"/>
      <c r="F20" s="113"/>
      <c r="G20" s="132"/>
      <c r="H20" s="133"/>
      <c r="I20" s="13"/>
      <c r="J20" s="5"/>
      <c r="K20" s="6"/>
      <c r="L20" s="4"/>
    </row>
    <row r="21" spans="1:12" ht="15" thickBot="1">
      <c r="A21" s="134" t="s">
        <v>21</v>
      </c>
      <c r="B21" s="135"/>
      <c r="C21" s="136"/>
      <c r="D21" s="100">
        <v>400</v>
      </c>
      <c r="E21" s="137"/>
      <c r="F21" s="100">
        <v>400</v>
      </c>
      <c r="G21" s="138"/>
      <c r="H21" s="139"/>
      <c r="I21" s="13"/>
      <c r="J21" s="5"/>
      <c r="K21" s="6"/>
      <c r="L21" s="4"/>
    </row>
    <row r="22" spans="1:12" ht="14.25">
      <c r="A22" s="121" t="s">
        <v>22</v>
      </c>
      <c r="B22" s="121"/>
      <c r="C22" s="121"/>
      <c r="D22" s="122">
        <v>94</v>
      </c>
      <c r="E22" s="123"/>
      <c r="F22" s="124">
        <v>94</v>
      </c>
      <c r="G22" s="125"/>
      <c r="H22" s="126"/>
      <c r="I22" s="13"/>
      <c r="J22" s="5"/>
      <c r="K22" s="6"/>
      <c r="L22" s="4"/>
    </row>
    <row r="23" spans="1:12" ht="14.25">
      <c r="A23" s="127" t="s">
        <v>23</v>
      </c>
      <c r="B23" s="127"/>
      <c r="C23" s="127"/>
      <c r="D23" s="113">
        <v>672</v>
      </c>
      <c r="E23" s="115"/>
      <c r="F23" s="113">
        <v>750</v>
      </c>
      <c r="G23" s="114"/>
      <c r="H23" s="115"/>
      <c r="I23" s="13"/>
      <c r="J23" s="5"/>
      <c r="K23" s="6"/>
      <c r="L23" s="4"/>
    </row>
    <row r="24" spans="1:12" s="35" customFormat="1" ht="15" thickBot="1">
      <c r="A24" s="120" t="s">
        <v>24</v>
      </c>
      <c r="B24" s="120"/>
      <c r="C24" s="120"/>
      <c r="D24" s="100"/>
      <c r="E24" s="102"/>
      <c r="F24" s="128"/>
      <c r="G24" s="129"/>
      <c r="H24" s="130"/>
      <c r="I24" s="31"/>
      <c r="J24" s="32"/>
      <c r="K24" s="33"/>
      <c r="L24" s="34"/>
    </row>
    <row r="25" spans="1:12" ht="14.25">
      <c r="A25" s="121" t="s">
        <v>25</v>
      </c>
      <c r="B25" s="121"/>
      <c r="C25" s="121"/>
      <c r="D25" s="122">
        <v>250</v>
      </c>
      <c r="E25" s="123"/>
      <c r="F25" s="124">
        <v>250</v>
      </c>
      <c r="G25" s="125"/>
      <c r="H25" s="126"/>
      <c r="I25" s="13"/>
      <c r="J25" s="5"/>
      <c r="K25" s="6"/>
      <c r="L25" s="4"/>
    </row>
    <row r="26" spans="1:12" ht="14.25">
      <c r="A26" s="127" t="s">
        <v>26</v>
      </c>
      <c r="B26" s="127"/>
      <c r="C26" s="127"/>
      <c r="D26" s="113">
        <v>35</v>
      </c>
      <c r="E26" s="115"/>
      <c r="F26" s="113"/>
      <c r="G26" s="114"/>
      <c r="H26" s="115"/>
      <c r="I26" s="13"/>
      <c r="J26" s="5"/>
      <c r="K26" s="6"/>
      <c r="L26" s="4"/>
    </row>
    <row r="27" spans="1:12" ht="14.25">
      <c r="A27" s="121" t="s">
        <v>27</v>
      </c>
      <c r="B27" s="121"/>
      <c r="C27" s="121"/>
      <c r="D27" s="113">
        <v>125</v>
      </c>
      <c r="E27" s="115"/>
      <c r="F27" s="113"/>
      <c r="G27" s="114"/>
      <c r="H27" s="115"/>
      <c r="I27" s="13"/>
      <c r="J27" s="5"/>
      <c r="K27" s="6"/>
      <c r="L27" s="4"/>
    </row>
    <row r="28" spans="1:12" ht="14.25">
      <c r="A28" s="127" t="s">
        <v>28</v>
      </c>
      <c r="B28" s="127"/>
      <c r="C28" s="127"/>
      <c r="D28" s="113">
        <v>250</v>
      </c>
      <c r="E28" s="115"/>
      <c r="F28" s="113">
        <v>150</v>
      </c>
      <c r="G28" s="114"/>
      <c r="H28" s="115"/>
      <c r="I28" s="13"/>
      <c r="J28" s="5"/>
      <c r="K28" s="6"/>
      <c r="L28" s="4"/>
    </row>
    <row r="29" spans="1:12" ht="14.25">
      <c r="A29" s="127" t="s">
        <v>29</v>
      </c>
      <c r="B29" s="127"/>
      <c r="C29" s="127"/>
      <c r="D29" s="113">
        <v>40</v>
      </c>
      <c r="E29" s="115"/>
      <c r="F29" s="113">
        <v>30</v>
      </c>
      <c r="G29" s="114"/>
      <c r="H29" s="115"/>
      <c r="I29" s="13"/>
      <c r="J29" s="5"/>
      <c r="K29" s="6"/>
      <c r="L29" s="4"/>
    </row>
    <row r="30" spans="1:12" ht="14.25">
      <c r="A30" s="127" t="s">
        <v>30</v>
      </c>
      <c r="B30" s="127"/>
      <c r="C30" s="127"/>
      <c r="D30" s="113"/>
      <c r="E30" s="115"/>
      <c r="F30" s="113"/>
      <c r="G30" s="114"/>
      <c r="H30" s="115"/>
      <c r="I30" s="13"/>
      <c r="J30" s="5"/>
      <c r="K30" s="6"/>
      <c r="L30" s="4"/>
    </row>
    <row r="31" spans="1:12" ht="15" thickBot="1">
      <c r="A31" s="120" t="s">
        <v>31</v>
      </c>
      <c r="B31" s="120"/>
      <c r="C31" s="120"/>
      <c r="D31" s="100"/>
      <c r="E31" s="102"/>
      <c r="F31" s="100"/>
      <c r="G31" s="101"/>
      <c r="H31" s="102"/>
      <c r="I31" s="13"/>
      <c r="J31" s="5"/>
      <c r="K31" s="6"/>
      <c r="L31" s="4"/>
    </row>
    <row r="32" spans="1:12" ht="14.25">
      <c r="A32" s="121" t="s">
        <v>32</v>
      </c>
      <c r="B32" s="121"/>
      <c r="C32" s="121"/>
      <c r="D32" s="122">
        <v>150</v>
      </c>
      <c r="E32" s="123"/>
      <c r="F32" s="124">
        <v>200</v>
      </c>
      <c r="G32" s="125"/>
      <c r="H32" s="126"/>
      <c r="I32" s="13"/>
      <c r="J32" s="5"/>
      <c r="K32" s="6"/>
      <c r="L32" s="4"/>
    </row>
    <row r="33" spans="1:12" ht="14.25">
      <c r="A33" s="127" t="s">
        <v>33</v>
      </c>
      <c r="B33" s="127"/>
      <c r="C33" s="127"/>
      <c r="D33" s="113"/>
      <c r="E33" s="115"/>
      <c r="F33" s="113"/>
      <c r="G33" s="114"/>
      <c r="H33" s="115"/>
      <c r="I33" s="13"/>
      <c r="J33" s="5"/>
      <c r="K33" s="6"/>
      <c r="L33" s="4"/>
    </row>
    <row r="34" spans="1:12" ht="15" thickBot="1">
      <c r="A34" s="120" t="s">
        <v>34</v>
      </c>
      <c r="B34" s="120"/>
      <c r="C34" s="120"/>
      <c r="D34" s="100"/>
      <c r="E34" s="102"/>
      <c r="F34" s="100">
        <v>20</v>
      </c>
      <c r="G34" s="101"/>
      <c r="H34" s="102"/>
      <c r="I34" s="13"/>
      <c r="J34" s="5"/>
      <c r="K34" s="6"/>
      <c r="L34" s="4"/>
    </row>
    <row r="35" spans="1:12" ht="14.25">
      <c r="A35" s="121" t="s">
        <v>35</v>
      </c>
      <c r="B35" s="121"/>
      <c r="C35" s="121"/>
      <c r="D35" s="122"/>
      <c r="E35" s="123"/>
      <c r="F35" s="124"/>
      <c r="G35" s="125"/>
      <c r="H35" s="126"/>
      <c r="I35" s="13"/>
      <c r="J35" s="5"/>
      <c r="K35" s="6"/>
      <c r="L35" s="4"/>
    </row>
    <row r="36" spans="1:12" ht="14.25">
      <c r="A36" s="97" t="s">
        <v>36</v>
      </c>
      <c r="B36" s="97"/>
      <c r="C36" s="97"/>
      <c r="D36" s="111"/>
      <c r="E36" s="112"/>
      <c r="F36" s="113"/>
      <c r="G36" s="114"/>
      <c r="H36" s="115"/>
      <c r="I36" s="13"/>
      <c r="J36" s="5"/>
      <c r="K36" s="6"/>
      <c r="L36" s="4"/>
    </row>
    <row r="37" spans="1:12" ht="14.25">
      <c r="A37" s="117" t="s">
        <v>37</v>
      </c>
      <c r="B37" s="118"/>
      <c r="C37" s="119"/>
      <c r="D37" s="111"/>
      <c r="E37" s="116"/>
      <c r="F37" s="113"/>
      <c r="G37" s="114"/>
      <c r="H37" s="115"/>
      <c r="I37" s="13"/>
      <c r="J37" s="5"/>
      <c r="K37" s="6"/>
      <c r="L37" s="4"/>
    </row>
    <row r="38" spans="1:12" ht="14.25">
      <c r="A38" s="97" t="s">
        <v>38</v>
      </c>
      <c r="B38" s="97"/>
      <c r="C38" s="97"/>
      <c r="D38" s="111"/>
      <c r="E38" s="112"/>
      <c r="F38" s="113"/>
      <c r="G38" s="114"/>
      <c r="H38" s="115"/>
      <c r="I38" s="13"/>
      <c r="J38" s="5"/>
      <c r="K38" s="6"/>
      <c r="L38" s="4"/>
    </row>
    <row r="39" spans="1:12" ht="14.25">
      <c r="A39" s="97" t="s">
        <v>39</v>
      </c>
      <c r="B39" s="97"/>
      <c r="C39" s="97"/>
      <c r="D39" s="111"/>
      <c r="E39" s="116"/>
      <c r="F39" s="113"/>
      <c r="G39" s="114"/>
      <c r="H39" s="115"/>
      <c r="I39" s="13"/>
      <c r="J39" s="5"/>
      <c r="K39" s="6"/>
      <c r="L39" s="4"/>
    </row>
    <row r="40" spans="1:12" ht="15" thickBot="1">
      <c r="A40" s="97" t="s">
        <v>40</v>
      </c>
      <c r="B40" s="97"/>
      <c r="C40" s="97"/>
      <c r="D40" s="98"/>
      <c r="E40" s="99"/>
      <c r="F40" s="100"/>
      <c r="G40" s="101"/>
      <c r="H40" s="102"/>
      <c r="I40" s="13"/>
      <c r="J40" s="5"/>
      <c r="K40" s="6"/>
      <c r="L40" s="4"/>
    </row>
    <row r="41" spans="1:12" ht="19.5" customHeight="1" thickBot="1">
      <c r="A41" s="103" t="s">
        <v>19</v>
      </c>
      <c r="B41" s="104"/>
      <c r="C41" s="105"/>
      <c r="D41" s="106">
        <f>SUM(D18:E40)</f>
        <v>37025</v>
      </c>
      <c r="E41" s="107"/>
      <c r="F41" s="108">
        <f>SUM(F18:F40)</f>
        <v>36903</v>
      </c>
      <c r="G41" s="109"/>
      <c r="H41" s="110"/>
      <c r="I41" s="14"/>
      <c r="J41" s="5"/>
      <c r="K41" s="6"/>
      <c r="L41" s="4"/>
    </row>
    <row r="42" spans="1:12" ht="13.5" customHeight="1" thickTop="1">
      <c r="A42" s="93" t="s">
        <v>1</v>
      </c>
      <c r="B42" s="93"/>
      <c r="C42" s="93"/>
      <c r="D42" s="93"/>
      <c r="E42" s="93"/>
      <c r="F42" s="93"/>
      <c r="G42" s="93"/>
      <c r="H42" s="93"/>
      <c r="I42" s="15"/>
      <c r="J42" s="5"/>
      <c r="K42" s="6"/>
      <c r="L42" s="4"/>
    </row>
    <row r="43" spans="1:12" ht="13.5" customHeight="1">
      <c r="A43" s="25"/>
      <c r="B43" s="25"/>
      <c r="C43" s="25"/>
      <c r="D43" s="25"/>
      <c r="E43" s="25"/>
      <c r="F43" s="25"/>
      <c r="G43" s="25"/>
      <c r="H43" s="25"/>
      <c r="I43" s="15"/>
      <c r="J43" s="9"/>
      <c r="K43" s="10"/>
      <c r="L43" s="4"/>
    </row>
    <row r="44" spans="1:12" ht="15.75" customHeight="1" thickBot="1">
      <c r="A44" s="94" t="s">
        <v>4</v>
      </c>
      <c r="B44" s="95"/>
      <c r="C44" s="95"/>
      <c r="D44" s="96">
        <v>36903</v>
      </c>
      <c r="E44" s="96"/>
      <c r="F44" s="90" t="s">
        <v>6</v>
      </c>
      <c r="G44" s="91"/>
      <c r="H44" s="91"/>
      <c r="I44" s="15"/>
      <c r="J44" s="9"/>
      <c r="K44" s="10"/>
      <c r="L44" s="4"/>
    </row>
    <row r="45" spans="1:12" ht="16.5" thickBot="1" thickTop="1">
      <c r="A45" s="23"/>
      <c r="B45" s="23"/>
      <c r="C45" s="28"/>
      <c r="D45" s="30"/>
      <c r="E45" s="30"/>
      <c r="F45" s="28"/>
      <c r="G45" s="26"/>
      <c r="H45" s="26"/>
      <c r="J45" s="7"/>
      <c r="K45" s="8"/>
      <c r="L45" s="4"/>
    </row>
    <row r="46" spans="1:8" ht="16.5" thickBot="1" thickTop="1">
      <c r="A46" s="87" t="s">
        <v>5</v>
      </c>
      <c r="B46" s="88"/>
      <c r="C46" s="88"/>
      <c r="D46" s="89"/>
      <c r="E46" s="89"/>
      <c r="F46" s="90" t="s">
        <v>3</v>
      </c>
      <c r="G46" s="91"/>
      <c r="H46" s="91"/>
    </row>
    <row r="47" ht="15" thickTop="1"/>
    <row r="48" spans="6:8" ht="14.25">
      <c r="F48" s="92"/>
      <c r="G48" s="92"/>
      <c r="H48" s="92"/>
    </row>
  </sheetData>
  <sheetProtection/>
  <mergeCells count="104">
    <mergeCell ref="A7:D7"/>
    <mergeCell ref="E7:H7"/>
    <mergeCell ref="A8:D8"/>
    <mergeCell ref="E8:H8"/>
    <mergeCell ref="A4:D4"/>
    <mergeCell ref="E4:H4"/>
    <mergeCell ref="A6:D6"/>
    <mergeCell ref="E6:H6"/>
    <mergeCell ref="A5:D5"/>
    <mergeCell ref="A12:D12"/>
    <mergeCell ref="E12:H12"/>
    <mergeCell ref="A13:D13"/>
    <mergeCell ref="E13:H13"/>
    <mergeCell ref="E9:H9"/>
    <mergeCell ref="A10:D10"/>
    <mergeCell ref="E10:H10"/>
    <mergeCell ref="A11:D11"/>
    <mergeCell ref="E11:H11"/>
    <mergeCell ref="A14:D14"/>
    <mergeCell ref="E14:H14"/>
    <mergeCell ref="E15:H15"/>
    <mergeCell ref="A17:C17"/>
    <mergeCell ref="D17:E17"/>
    <mergeCell ref="F17:H17"/>
    <mergeCell ref="A18:C18"/>
    <mergeCell ref="D18:E18"/>
    <mergeCell ref="F18:H18"/>
    <mergeCell ref="A19:C19"/>
    <mergeCell ref="D19:E19"/>
    <mergeCell ref="F19:H19"/>
    <mergeCell ref="A20:C20"/>
    <mergeCell ref="D20:E20"/>
    <mergeCell ref="F20:H20"/>
    <mergeCell ref="A21:C21"/>
    <mergeCell ref="D21:E21"/>
    <mergeCell ref="F21:H21"/>
    <mergeCell ref="A22:C22"/>
    <mergeCell ref="D22:E22"/>
    <mergeCell ref="F22:H22"/>
    <mergeCell ref="A23:C23"/>
    <mergeCell ref="D23:E23"/>
    <mergeCell ref="F23:H23"/>
    <mergeCell ref="A24:C24"/>
    <mergeCell ref="D24:E24"/>
    <mergeCell ref="F24:H24"/>
    <mergeCell ref="A25:C25"/>
    <mergeCell ref="D25:E25"/>
    <mergeCell ref="F25:H25"/>
    <mergeCell ref="A26:C26"/>
    <mergeCell ref="D26:E26"/>
    <mergeCell ref="F26:H26"/>
    <mergeCell ref="A27:C27"/>
    <mergeCell ref="D27:E27"/>
    <mergeCell ref="F27:H27"/>
    <mergeCell ref="A28:C28"/>
    <mergeCell ref="D28:E28"/>
    <mergeCell ref="F28:H28"/>
    <mergeCell ref="A29:C29"/>
    <mergeCell ref="D29:E29"/>
    <mergeCell ref="F29:H29"/>
    <mergeCell ref="A30:C30"/>
    <mergeCell ref="D30:E30"/>
    <mergeCell ref="F30:H30"/>
    <mergeCell ref="A31:C31"/>
    <mergeCell ref="D31:E31"/>
    <mergeCell ref="F31:H31"/>
    <mergeCell ref="A32:C32"/>
    <mergeCell ref="D32:E32"/>
    <mergeCell ref="F32:H32"/>
    <mergeCell ref="A33:C33"/>
    <mergeCell ref="D33:E33"/>
    <mergeCell ref="F33:H33"/>
    <mergeCell ref="A34:C34"/>
    <mergeCell ref="D34:E34"/>
    <mergeCell ref="F34:H34"/>
    <mergeCell ref="A35:C35"/>
    <mergeCell ref="D35:E35"/>
    <mergeCell ref="F35:H35"/>
    <mergeCell ref="A36:C36"/>
    <mergeCell ref="D36:E36"/>
    <mergeCell ref="F36:H36"/>
    <mergeCell ref="A37:C37"/>
    <mergeCell ref="D37:E37"/>
    <mergeCell ref="F37:H37"/>
    <mergeCell ref="A38:C38"/>
    <mergeCell ref="D38:E38"/>
    <mergeCell ref="F38:H38"/>
    <mergeCell ref="A39:C39"/>
    <mergeCell ref="D39:E39"/>
    <mergeCell ref="F39:H39"/>
    <mergeCell ref="A40:C40"/>
    <mergeCell ref="D40:E40"/>
    <mergeCell ref="F40:H40"/>
    <mergeCell ref="A41:C41"/>
    <mergeCell ref="D41:E41"/>
    <mergeCell ref="F41:H41"/>
    <mergeCell ref="A46:C46"/>
    <mergeCell ref="D46:E46"/>
    <mergeCell ref="F46:H46"/>
    <mergeCell ref="F48:H48"/>
    <mergeCell ref="A42:H42"/>
    <mergeCell ref="A44:C44"/>
    <mergeCell ref="D44:E44"/>
    <mergeCell ref="F44:H44"/>
  </mergeCells>
  <printOptions/>
  <pageMargins left="0.75" right="0.75" top="1" bottom="1" header="0.5" footer="0.5"/>
  <pageSetup horizontalDpi="600" verticalDpi="600" orientation="portrait"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laingg</dc:creator>
  <cp:keywords/>
  <dc:description/>
  <cp:lastModifiedBy>Patterson, Jeffery</cp:lastModifiedBy>
  <cp:lastPrinted>2015-11-06T18:57:50Z</cp:lastPrinted>
  <dcterms:created xsi:type="dcterms:W3CDTF">2006-10-02T16:28:49Z</dcterms:created>
  <dcterms:modified xsi:type="dcterms:W3CDTF">2018-07-24T19:40:37Z</dcterms:modified>
  <cp:category/>
  <cp:version/>
  <cp:contentType/>
  <cp:contentStatus/>
</cp:coreProperties>
</file>