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05" windowHeight="11385" activeTab="0"/>
  </bookViews>
  <sheets>
    <sheet name="Changes" sheetId="1" r:id="rId1"/>
  </sheets>
  <externalReferences>
    <externalReference r:id="rId4"/>
  </externalReferences>
  <definedNames>
    <definedName name="_10__123Graph_LBL_ACHART_1" hidden="1">#REF!</definedName>
    <definedName name="_12__123Graph_XCHART_1" hidden="1">#REF!</definedName>
    <definedName name="_14__123Graph_XCHART_2" hidden="1">#REF!</definedName>
    <definedName name="_16__123Graph_XCHART_3" hidden="1">#REF!</definedName>
    <definedName name="_18__123Graph_XCHART_4" hidden="1">#REF!</definedName>
    <definedName name="_2__123Graph_ACHART_1" hidden="1">#REF!</definedName>
    <definedName name="_4__123Graph_ACHART_2" hidden="1">#REF!</definedName>
    <definedName name="_6__123Graph_ACHART_3" hidden="1">#REF!</definedName>
    <definedName name="_8__123Graph_BCHART_4" hidden="1">#REF!</definedName>
    <definedName name="_Key1" hidden="1">#REF!</definedName>
    <definedName name="_Order1" hidden="1">255</definedName>
    <definedName name="_Sort" hidden="1">#REF!</definedName>
    <definedName name="_xlnm.Print_Area" localSheetId="0">'Changes'!#REF!</definedName>
    <definedName name="t" hidden="1">#REF!</definedName>
    <definedName name="w" hidden="1">#REF!</definedName>
  </definedNames>
  <calcPr fullCalcOnLoad="1"/>
</workbook>
</file>

<file path=xl/sharedStrings.xml><?xml version="1.0" encoding="utf-8"?>
<sst xmlns="http://schemas.openxmlformats.org/spreadsheetml/2006/main" count="433" uniqueCount="286">
  <si>
    <t>City of Austin Multifamily Report</t>
  </si>
  <si>
    <t>Current</t>
  </si>
  <si>
    <t>Multifamily Project Status Changes During the Fourth Quarter, 2014</t>
  </si>
  <si>
    <t>Date</t>
  </si>
  <si>
    <t>Status</t>
  </si>
  <si>
    <t xml:space="preserve">--with current Status shown regardless of which other Status categories the project passed through during the quarter. </t>
  </si>
  <si>
    <t>Site Plan</t>
  </si>
  <si>
    <t>(regardless</t>
  </si>
  <si>
    <t xml:space="preserve"> </t>
  </si>
  <si>
    <t>Approved</t>
  </si>
  <si>
    <t>of change</t>
  </si>
  <si>
    <t>Site</t>
  </si>
  <si>
    <t>or Action</t>
  </si>
  <si>
    <t xml:space="preserve">during the </t>
  </si>
  <si>
    <t>Unique ID</t>
  </si>
  <si>
    <t>Number</t>
  </si>
  <si>
    <t>Project Name</t>
  </si>
  <si>
    <t>Address</t>
  </si>
  <si>
    <t>address point</t>
  </si>
  <si>
    <t>add point comment</t>
  </si>
  <si>
    <t>Geocodable Address</t>
  </si>
  <si>
    <t>ZIP Code</t>
  </si>
  <si>
    <t>Units</t>
  </si>
  <si>
    <t>Acres</t>
  </si>
  <si>
    <t>Filed</t>
  </si>
  <si>
    <t>Taken</t>
  </si>
  <si>
    <t>Case Manager</t>
  </si>
  <si>
    <t>Agent's name</t>
  </si>
  <si>
    <t>Phone</t>
  </si>
  <si>
    <t>quarter)</t>
  </si>
  <si>
    <t xml:space="preserve">NEW SUBMISSIONS 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</si>
  <si>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</si>
  <si>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SP-2014-0449C</t>
  </si>
  <si>
    <t>2300 Enfield Road</t>
  </si>
  <si>
    <t>2300 ENFIELD RD</t>
  </si>
  <si>
    <t>78703</t>
  </si>
  <si>
    <t>Donna Galati</t>
  </si>
  <si>
    <t>Jerome Perales, Perales Engineering</t>
  </si>
  <si>
    <t>512.297.5019</t>
  </si>
  <si>
    <t>Under Review</t>
  </si>
  <si>
    <t>SP-2014-0440D</t>
  </si>
  <si>
    <t>Art at Bratton's Edge Multifamily</t>
  </si>
  <si>
    <t>15405 LONG VISTA DR</t>
  </si>
  <si>
    <t>78728</t>
  </si>
  <si>
    <t>Rosemary Avila</t>
  </si>
  <si>
    <t>Bryant Bell, KBGE Engineering</t>
  </si>
  <si>
    <t>512.439.0400</t>
  </si>
  <si>
    <t>SP-2014-0505C</t>
  </si>
  <si>
    <t>Berkman Grove</t>
  </si>
  <si>
    <t>6207 BERKMAN DR</t>
  </si>
  <si>
    <t>78723</t>
  </si>
  <si>
    <t>Kurt M. Prossner, Prossner and Associates</t>
  </si>
  <si>
    <t>512.918.3343</t>
  </si>
  <si>
    <t>SP-2014-0429C.SH</t>
  </si>
  <si>
    <t>Bluebonnet Studios</t>
  </si>
  <si>
    <t>2301 S LAMAR BLVD</t>
  </si>
  <si>
    <t>78704</t>
  </si>
  <si>
    <t>Michael Simmons-Smith</t>
  </si>
  <si>
    <t>Cliff Kendall, Big Red Dog Engineering</t>
  </si>
  <si>
    <t>512.669.5560</t>
  </si>
  <si>
    <t>SP-2014-0477C</t>
  </si>
  <si>
    <t>Castle Hill Luxury Apartments</t>
  </si>
  <si>
    <t>1108 W 11TH ST</t>
  </si>
  <si>
    <t>Brad Jackson</t>
  </si>
  <si>
    <t>Colleen Edwards</t>
  </si>
  <si>
    <t>512.506.9335</t>
  </si>
  <si>
    <t>SP-2014-0475C</t>
  </si>
  <si>
    <t>Cooper Lane Condominiums</t>
  </si>
  <si>
    <t>7405 COOPER LN</t>
  </si>
  <si>
    <t>78745</t>
  </si>
  <si>
    <t>Darren Webber, Peloton Land Solutions</t>
  </si>
  <si>
    <t>512.831.7700</t>
  </si>
  <si>
    <t>SP-2014-0482C</t>
  </si>
  <si>
    <t xml:space="preserve">Creekside on Parmer Apartments </t>
  </si>
  <si>
    <t>5401 E PARMER LN</t>
  </si>
  <si>
    <t>78754</t>
  </si>
  <si>
    <t>Nikki Hoelter</t>
  </si>
  <si>
    <t>John McCullough, Austin HB Residential</t>
  </si>
  <si>
    <t>512.419.7600</t>
  </si>
  <si>
    <t>SP-2014-0444C</t>
  </si>
  <si>
    <t>Easton Park</t>
  </si>
  <si>
    <t>5708 SUTHERLIN RD</t>
  </si>
  <si>
    <t>Devon Vo, Big Red Dog Engineering</t>
  </si>
  <si>
    <t>SP-2014-0432C</t>
  </si>
  <si>
    <t>Edenbrook Ridge</t>
  </si>
  <si>
    <t>301 E WELLS BRANCH PKWY</t>
  </si>
  <si>
    <t>78660</t>
  </si>
  <si>
    <t>Russell Kotara, Big Red Dog Engineering</t>
  </si>
  <si>
    <t>SP-2014-0460C</t>
  </si>
  <si>
    <t>Exposition Multifamily</t>
  </si>
  <si>
    <t>3215 EXPOSITION BLVD</t>
  </si>
  <si>
    <t>Christine Barton-Holmes</t>
  </si>
  <si>
    <t>SP-2014-0396C</t>
  </si>
  <si>
    <t>IBM 45 Multifamily</t>
  </si>
  <si>
    <t>10727 DOMAIN DR</t>
  </si>
  <si>
    <t>78758</t>
  </si>
  <si>
    <t>Thomas Lombardi Jr., Big Red Dog Engineering</t>
  </si>
  <si>
    <t>SP-2014-0520C</t>
  </si>
  <si>
    <t>Kramer Condominiums</t>
  </si>
  <si>
    <t>1417 KRAMER LN</t>
  </si>
  <si>
    <t>SP-2014-0438C</t>
  </si>
  <si>
    <t>Lakeline Commons, Multifamily</t>
  </si>
  <si>
    <t>13010 RIDGELINE BLVD</t>
  </si>
  <si>
    <t>78613</t>
  </si>
  <si>
    <t>Scott Hansen, Bury-AUS, Inc.</t>
  </si>
  <si>
    <t>512.328.0011</t>
  </si>
  <si>
    <t>SP-2014-0457C.SH</t>
  </si>
  <si>
    <t>Lakeline Station Apartments</t>
  </si>
  <si>
    <t>13635 RUTLEDGE SPUR</t>
  </si>
  <si>
    <t>78717</t>
  </si>
  <si>
    <t>Fayez Kazi, Civilitude</t>
  </si>
  <si>
    <t>512.761.6161</t>
  </si>
  <si>
    <t>SP-2014-0459C.SH</t>
  </si>
  <si>
    <t>Live Oak Trail Apartments</t>
  </si>
  <si>
    <t>8500 W SH 71</t>
  </si>
  <si>
    <t>78735</t>
  </si>
  <si>
    <t>Ted McConaghy, Doucet and Associates</t>
  </si>
  <si>
    <t>512.426.9326</t>
  </si>
  <si>
    <t>SP-2014-0514C</t>
  </si>
  <si>
    <t>Oaks at Techridge Phase III</t>
  </si>
  <si>
    <t>14233 THE LAKES BLVD</t>
  </si>
  <si>
    <t>Jonah Mankovsky, Bury and Partners</t>
  </si>
  <si>
    <t>SP-2014-0516C</t>
  </si>
  <si>
    <t>Oden Hughes Pleasant Valley</t>
  </si>
  <si>
    <t>1500 S PLEASANT VALLEY RD</t>
  </si>
  <si>
    <t>78741</t>
  </si>
  <si>
    <t>SP-2014-0391C</t>
  </si>
  <si>
    <t>Pearson Place Cluster West</t>
  </si>
  <si>
    <t>14600 IVEANS WAY</t>
  </si>
  <si>
    <t>Christine Potts, CSF Civil Group</t>
  </si>
  <si>
    <t>512.614.4466</t>
  </si>
  <si>
    <t>SP-2014-0468C</t>
  </si>
  <si>
    <t>PSW E. 7th St. Mixed Use Building</t>
  </si>
  <si>
    <t>2002 E 7TH ST</t>
  </si>
  <si>
    <t>78702</t>
  </si>
  <si>
    <t>Denny Kumm, PSP</t>
  </si>
  <si>
    <t>512.382.3451</t>
  </si>
  <si>
    <t>SP-2014-0508C</t>
  </si>
  <si>
    <t>Springdale Park Condominiums</t>
  </si>
  <si>
    <t>5213 SPRINGDALE RD</t>
  </si>
  <si>
    <t>Danny Miller, LJA Engineering and Surveying</t>
  </si>
  <si>
    <t>512.439.4700</t>
  </si>
  <si>
    <t>SP-2014-0493C</t>
  </si>
  <si>
    <t>Spyglass Condominiums</t>
  </si>
  <si>
    <t>1719 SPYGLASS DR</t>
  </si>
  <si>
    <t>78746</t>
  </si>
  <si>
    <t>Carl Conley, Conley Engineering</t>
  </si>
  <si>
    <t>512.328.3506</t>
  </si>
  <si>
    <t>SPC-2014-0407C</t>
  </si>
  <si>
    <t>Stokes Ranch</t>
  </si>
  <si>
    <t>10600 N FM 620 RD</t>
  </si>
  <si>
    <t>78726</t>
  </si>
  <si>
    <t>Martha Mangum, MFH Engineering</t>
  </si>
  <si>
    <t>512.371.0991</t>
  </si>
  <si>
    <t>n =</t>
  </si>
  <si>
    <t>SITE PLAN APPROVALS</t>
  </si>
  <si>
    <t>SP-2013-0434C</t>
  </si>
  <si>
    <t>8th and Nueces (22 stories)</t>
  </si>
  <si>
    <t xml:space="preserve"> 805 NUECES ST  </t>
  </si>
  <si>
    <t>78701</t>
  </si>
  <si>
    <t>Amanda Couch</t>
  </si>
  <si>
    <t>Megan Meyer, Bury and Partners</t>
  </si>
  <si>
    <t>SP-2014-0121C</t>
  </si>
  <si>
    <t>Cooper Lane Condos</t>
  </si>
  <si>
    <t>7805 COOPER LN</t>
  </si>
  <si>
    <t>Rey Gonzalez, Binkley and Barfield Inc.</t>
  </si>
  <si>
    <t>512.292.0006</t>
  </si>
  <si>
    <t>11164811, 10956702</t>
  </si>
  <si>
    <t>SP-2014-0233C</t>
  </si>
  <si>
    <t>Glen Allen Apartments (resub of SP-2013-0199C)</t>
  </si>
  <si>
    <t xml:space="preserve">2002 GLEN ALLEN </t>
  </si>
  <si>
    <t>Gabe Bruehl, Kimbell + Bruehl</t>
  </si>
  <si>
    <t>SP-2013-0493C</t>
  </si>
  <si>
    <t>Lantana Apartments</t>
  </si>
  <si>
    <t xml:space="preserve">6401 RIALTO BLVD   </t>
  </si>
  <si>
    <t>Paul J. Viktorin, LJA Engineering and Surveying</t>
  </si>
  <si>
    <t>512.439.4711</t>
  </si>
  <si>
    <t>SP-2014-0039C</t>
  </si>
  <si>
    <t>Lost Creek Views</t>
  </si>
  <si>
    <t>1142 LOST CREEK BLVD</t>
  </si>
  <si>
    <t>Sergio Lozano, LOC Consultants</t>
  </si>
  <si>
    <t>512.587.7236</t>
  </si>
  <si>
    <t>SP-2013-0494C</t>
  </si>
  <si>
    <t>Lynnbrook Condominiums</t>
  </si>
  <si>
    <t xml:space="preserve">2312 LYNNBROOK DR   </t>
  </si>
  <si>
    <t>78748</t>
  </si>
  <si>
    <t>Rick Vaughn, Carlson, Brignamce and Doering</t>
  </si>
  <si>
    <t>512.280.5160</t>
  </si>
  <si>
    <t>11094026, 10928736</t>
  </si>
  <si>
    <t>SP-2014-0064C</t>
  </si>
  <si>
    <t>Presidio Multifamily (resub of SP-2013-0137C)</t>
  </si>
  <si>
    <t>13435 LYNDHURST ST</t>
  </si>
  <si>
    <t>Megan Wanek, Bury &amp; Partners</t>
  </si>
  <si>
    <t>SP-2014-0167C</t>
  </si>
  <si>
    <t>South 5th Condos</t>
  </si>
  <si>
    <t>2300 S 5TH ST</t>
  </si>
  <si>
    <t>Bart Koonse, MSGC</t>
  </si>
  <si>
    <t>512.848.4390</t>
  </si>
  <si>
    <t>SP-2013-0423C</t>
  </si>
  <si>
    <t>Stassney Lane Townhomes</t>
  </si>
  <si>
    <t xml:space="preserve">1601 W STASSNEY LN   </t>
  </si>
  <si>
    <t>Steve Bertke, Gray Engineering</t>
  </si>
  <si>
    <t>512.452.0371</t>
  </si>
  <si>
    <t>SP-2013-0411C</t>
  </si>
  <si>
    <t>The Crossings at Lakeline</t>
  </si>
  <si>
    <t xml:space="preserve">13600 LYNDHURST ST   </t>
  </si>
  <si>
    <t>Jordan Miller, Big Red Dog Engineering</t>
  </si>
  <si>
    <t>SP-2013-0486C</t>
  </si>
  <si>
    <t>Urban North Apartments</t>
  </si>
  <si>
    <t>8101 SAN FELIPE BLVD</t>
  </si>
  <si>
    <t>78729</t>
  </si>
  <si>
    <t>Ron Pritchard, Hanrahan Prichard</t>
  </si>
  <si>
    <t>512.459.4734</t>
  </si>
  <si>
    <t>SP-2013-0394D</t>
  </si>
  <si>
    <t>Whitehouse on the Creek (resub of SP-2012-0369D)</t>
  </si>
  <si>
    <t xml:space="preserve">11400 OLD SAN ANTONIO RD   </t>
  </si>
  <si>
    <t>78652</t>
  </si>
  <si>
    <t>Michael Duval</t>
  </si>
  <si>
    <t>T.W. Hoysa, Longaro and Clark</t>
  </si>
  <si>
    <t>512.306.0228</t>
  </si>
  <si>
    <t>SP-2013-0500D</t>
  </si>
  <si>
    <t>Windy Ridge Apartments</t>
  </si>
  <si>
    <t xml:space="preserve">10910 N FM 620 RD   </t>
  </si>
  <si>
    <t>Adrian Iglesias, TX RR620 Ltd</t>
  </si>
  <si>
    <t>512.971.9127</t>
  </si>
  <si>
    <t>INITIATED CONSTRUCTION</t>
  </si>
  <si>
    <t>SP-2013-0242C</t>
  </si>
  <si>
    <t xml:space="preserve">2822 Rio Grande </t>
  </si>
  <si>
    <t xml:space="preserve">2822 RIO GRANDE ST   </t>
  </si>
  <si>
    <t>Scott M. Wuest, Ward, Getz &amp; Assoc.</t>
  </si>
  <si>
    <t>512.394.1900</t>
  </si>
  <si>
    <t>Construction</t>
  </si>
  <si>
    <t>11089275, 10878619</t>
  </si>
  <si>
    <t>SP-2014-0053C</t>
  </si>
  <si>
    <t>Altis at Lakeline (resub of SP-2013-0005C)</t>
  </si>
  <si>
    <t>12700 RIDGELINE BLVD</t>
  </si>
  <si>
    <t>Brian J. Parker, Kimley-Horn and Associates</t>
  </si>
  <si>
    <t>512.418.1771</t>
  </si>
  <si>
    <t>SP-2013-0299C</t>
  </si>
  <si>
    <t>Enclave</t>
  </si>
  <si>
    <t>4525 GUADALUPE ST</t>
  </si>
  <si>
    <t>78751</t>
  </si>
  <si>
    <t>Andrew Evans, ATS Engineers</t>
  </si>
  <si>
    <t>512.328.6995</t>
  </si>
  <si>
    <t>SPC-2012-0003C</t>
  </si>
  <si>
    <t>Escondera Sec.4 (remainder of Hilltop Condos)</t>
  </si>
  <si>
    <t>8200  SOUTHWEST PKWY</t>
  </si>
  <si>
    <t>J Segura, Urban Design Group</t>
  </si>
  <si>
    <t>512.347.0040</t>
  </si>
  <si>
    <t>10808006, 10582566</t>
  </si>
  <si>
    <t>SP-2011-0128D</t>
  </si>
  <si>
    <t>Marbella Multifamily</t>
  </si>
  <si>
    <t>8001 S IH 35 SVRD NB</t>
  </si>
  <si>
    <t>78744</t>
  </si>
  <si>
    <t>Sue Welch</t>
  </si>
  <si>
    <t>Keith Parkan, Granite Development Services</t>
  </si>
  <si>
    <t>512.567.8766</t>
  </si>
  <si>
    <t>11261355, 10889785</t>
  </si>
  <si>
    <t>SP-2013-0034D(R1)</t>
  </si>
  <si>
    <t>Marbella Multifamily, Phase II</t>
  </si>
  <si>
    <t>Lynda Courtney</t>
  </si>
  <si>
    <t>SP-2014-0118C.SH</t>
  </si>
  <si>
    <t>University House 2100 San Antonio</t>
  </si>
  <si>
    <t>2108 SAN ANTONIO ST</t>
  </si>
  <si>
    <t>78705</t>
  </si>
  <si>
    <t>June Routh, Urban Design</t>
  </si>
  <si>
    <t>COMPLETED CONSTRUCTION</t>
  </si>
  <si>
    <t>SP-2013-0071C</t>
  </si>
  <si>
    <t>1801 E. 2nd Street</t>
  </si>
  <si>
    <t>1801 E 2ND ST</t>
  </si>
  <si>
    <t>Kurt Prossner, Prossner and Associates</t>
  </si>
  <si>
    <t>Completed</t>
  </si>
  <si>
    <t>SP-2012-0016C</t>
  </si>
  <si>
    <t>Manor Road Station Apartments</t>
  </si>
  <si>
    <t>2900  MANOR RD</t>
  </si>
  <si>
    <t>78722</t>
  </si>
  <si>
    <t>Ricardo DeCamps, Big Red Dog Engineering</t>
  </si>
  <si>
    <t>SP-2013-0051C.SH</t>
  </si>
  <si>
    <t xml:space="preserve">Texan 26th </t>
  </si>
  <si>
    <t>1009 W 26TH ST</t>
  </si>
  <si>
    <t>Jason Rodgers, Garrett-Ihnen Civil Engineering</t>
  </si>
  <si>
    <t>512.454.2400</t>
  </si>
  <si>
    <t>SP-2012-0040C</t>
  </si>
  <si>
    <t>The Triangle, Tract 5 (new section being developed)</t>
  </si>
  <si>
    <t xml:space="preserve">4527  N LAMAR BLVD   </t>
  </si>
  <si>
    <t>Paulo Misi, Bury and Partners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</si>
</sst>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#,##0.0"/>
  </numFmts>
  <fonts count="45">
    <font>
      <sz val="12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b/>
      <sz val="24"/>
      <color indexed="12"/>
      <name val="Times New Roman"/>
      <family val="1"/>
    </font>
    <font>
      <b/>
      <sz val="12"/>
      <name val="Times New Roman"/>
      <family val="1"/>
    </font>
    <font>
      <b/>
      <sz val="18"/>
      <color indexed="53"/>
      <name val="Times New Roman"/>
      <family val="1"/>
    </font>
    <font>
      <b/>
      <sz val="12"/>
      <color indexed="2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left"/>
    </xf>
    <xf numFmtId="164" fontId="18" fillId="0" borderId="0" xfId="0" applyNumberFormat="1" applyFont="1" applyAlignment="1" applyProtection="1">
      <alignment horizontal="center"/>
      <protection/>
    </xf>
    <xf numFmtId="0" fontId="22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center"/>
      <protection/>
    </xf>
    <xf numFmtId="2" fontId="18" fillId="0" borderId="0" xfId="0" applyNumberFormat="1" applyFont="1" applyAlignment="1" applyProtection="1">
      <alignment horizontal="center"/>
      <protection/>
    </xf>
    <xf numFmtId="0" fontId="20" fillId="0" borderId="0" xfId="0" applyFont="1" applyAlignment="1">
      <alignment horizontal="left"/>
    </xf>
    <xf numFmtId="0" fontId="18" fillId="0" borderId="0" xfId="0" applyFont="1" applyAlignment="1" applyProtection="1">
      <alignment horizontal="left"/>
      <protection/>
    </xf>
    <xf numFmtId="0" fontId="18" fillId="33" borderId="10" xfId="0" applyFont="1" applyFill="1" applyBorder="1" applyAlignment="1" applyProtection="1">
      <alignment horizontal="left"/>
      <protection/>
    </xf>
    <xf numFmtId="0" fontId="18" fillId="33" borderId="11" xfId="0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 horizontal="right"/>
      <protection/>
    </xf>
    <xf numFmtId="3" fontId="18" fillId="33" borderId="11" xfId="0" applyNumberFormat="1" applyFont="1" applyFill="1" applyBorder="1" applyAlignment="1" applyProtection="1">
      <alignment horizontal="center"/>
      <protection/>
    </xf>
    <xf numFmtId="2" fontId="18" fillId="33" borderId="11" xfId="0" applyNumberFormat="1" applyFont="1" applyFill="1" applyBorder="1" applyAlignment="1" applyProtection="1">
      <alignment horizontal="center"/>
      <protection/>
    </xf>
    <xf numFmtId="164" fontId="18" fillId="33" borderId="11" xfId="0" applyNumberFormat="1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 horizontal="left"/>
      <protection/>
    </xf>
    <xf numFmtId="0" fontId="18" fillId="0" borderId="0" xfId="0" applyFont="1" applyAlignment="1" applyProtection="1" quotePrefix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8" fillId="0" borderId="0" xfId="0" applyFont="1" applyAlignment="1" applyProtection="1">
      <alignment horizontal="fill"/>
      <protection/>
    </xf>
    <xf numFmtId="0" fontId="18" fillId="0" borderId="0" xfId="0" applyNumberFormat="1" applyFont="1" applyAlignment="1" quotePrefix="1">
      <alignment/>
    </xf>
    <xf numFmtId="0" fontId="18" fillId="0" borderId="0" xfId="0" applyNumberFormat="1" applyFont="1" applyAlignment="1" quotePrefix="1">
      <alignment horizontal="center"/>
    </xf>
    <xf numFmtId="0" fontId="44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14" fontId="18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 quotePrefix="1">
      <alignment horizontal="center"/>
    </xf>
    <xf numFmtId="3" fontId="20" fillId="0" borderId="13" xfId="0" applyNumberFormat="1" applyFont="1" applyBorder="1" applyAlignment="1">
      <alignment horizontal="center"/>
    </xf>
    <xf numFmtId="165" fontId="18" fillId="0" borderId="0" xfId="0" applyNumberFormat="1" applyFont="1" applyAlignment="1" applyProtection="1">
      <alignment horizontal="center"/>
      <protection locked="0"/>
    </xf>
    <xf numFmtId="166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Border="1" applyAlignment="1">
      <alignment horizontal="center"/>
    </xf>
    <xf numFmtId="0" fontId="20" fillId="0" borderId="0" xfId="0" applyNumberFormat="1" applyFont="1" applyAlignment="1">
      <alignment horizontal="center"/>
    </xf>
    <xf numFmtId="2" fontId="18" fillId="0" borderId="0" xfId="0" applyNumberFormat="1" applyFont="1" applyAlignment="1" quotePrefix="1">
      <alignment horizontal="center"/>
    </xf>
    <xf numFmtId="0" fontId="18" fillId="0" borderId="0" xfId="0" applyNumberFormat="1" applyFont="1" applyAlignment="1">
      <alignment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27" fillId="0" borderId="0" xfId="0" applyFont="1" applyBorder="1" applyAlignment="1">
      <alignment horizontal="center"/>
    </xf>
    <xf numFmtId="2" fontId="27" fillId="0" borderId="0" xfId="0" applyNumberFormat="1" applyFont="1" applyAlignment="1">
      <alignment horizontal="center"/>
    </xf>
    <xf numFmtId="14" fontId="27" fillId="0" borderId="0" xfId="0" applyNumberFormat="1" applyFont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7" fillId="0" borderId="0" xfId="0" applyNumberFormat="1" applyFont="1" applyAlignment="1">
      <alignment horizontal="center"/>
    </xf>
    <xf numFmtId="2" fontId="27" fillId="0" borderId="0" xfId="0" applyNumberFormat="1" applyFont="1" applyAlignment="1" applyProtection="1">
      <alignment horizontal="center"/>
      <protection locked="0"/>
    </xf>
    <xf numFmtId="166" fontId="27" fillId="0" borderId="0" xfId="0" applyNumberFormat="1" applyFont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fr4q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tin MultiFamily Report 3Q14"/>
      <sheetName val="Analysis"/>
      <sheetName val="Graph of Units Submitted"/>
      <sheetName val="Pipeline Summary"/>
      <sheetName val="Changes"/>
      <sheetName val="Data"/>
      <sheetName val="Questions and Iss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73"/>
  <sheetViews>
    <sheetView tabSelected="1" zoomScale="80" zoomScaleNormal="80" zoomScalePageLayoutView="0" workbookViewId="0" topLeftCell="A1">
      <selection activeCell="D7" sqref="D7"/>
    </sheetView>
  </sheetViews>
  <sheetFormatPr defaultColWidth="8.88671875" defaultRowHeight="15"/>
  <cols>
    <col min="1" max="1" width="16.3359375" style="1" customWidth="1"/>
    <col min="2" max="2" width="8.88671875" style="1" customWidth="1"/>
    <col min="3" max="3" width="8.88671875" style="2" customWidth="1"/>
    <col min="4" max="4" width="18.5546875" style="2" customWidth="1"/>
    <col min="5" max="5" width="1.2265625" style="1" customWidth="1"/>
    <col min="6" max="6" width="19.21484375" style="1" customWidth="1"/>
    <col min="7" max="7" width="44.77734375" style="1" customWidth="1"/>
    <col min="8" max="8" width="31.21484375" style="1" customWidth="1"/>
    <col min="9" max="9" width="15.4453125" style="6" hidden="1" customWidth="1"/>
    <col min="10" max="10" width="18.99609375" style="1" hidden="1" customWidth="1"/>
    <col min="11" max="11" width="15.6640625" style="1" hidden="1" customWidth="1"/>
    <col min="12" max="12" width="10.21484375" style="6" customWidth="1"/>
    <col min="13" max="13" width="8.88671875" style="6" customWidth="1"/>
    <col min="14" max="14" width="17.88671875" style="6" customWidth="1"/>
    <col min="15" max="15" width="12.6640625" style="6" customWidth="1"/>
    <col min="16" max="16" width="9.99609375" style="6" customWidth="1"/>
    <col min="17" max="17" width="21.77734375" style="6" customWidth="1"/>
    <col min="18" max="18" width="41.5546875" style="6" customWidth="1"/>
    <col min="19" max="19" width="17.5546875" style="6" customWidth="1"/>
    <col min="20" max="20" width="16.3359375" style="6" customWidth="1"/>
    <col min="21" max="23" width="8.88671875" style="1" customWidth="1"/>
    <col min="24" max="24" width="16.77734375" style="1" customWidth="1"/>
    <col min="25" max="26" width="8.88671875" style="1" customWidth="1"/>
    <col min="27" max="27" width="33.4453125" style="1" customWidth="1"/>
    <col min="28" max="28" width="42.5546875" style="1" customWidth="1"/>
    <col min="29" max="16384" width="8.88671875" style="1" customWidth="1"/>
  </cols>
  <sheetData>
    <row r="4" spans="4:20" ht="30">
      <c r="D4" s="3" t="s">
        <v>0</v>
      </c>
      <c r="E4" s="4"/>
      <c r="H4" s="5"/>
      <c r="J4" s="5"/>
      <c r="K4" s="5"/>
      <c r="N4" s="7"/>
      <c r="O4" s="8"/>
      <c r="T4" s="9" t="s">
        <v>1</v>
      </c>
    </row>
    <row r="5" spans="4:20" ht="22.5">
      <c r="D5" s="10" t="s">
        <v>2</v>
      </c>
      <c r="E5" s="6"/>
      <c r="H5" s="5"/>
      <c r="J5" s="5"/>
      <c r="K5" s="5"/>
      <c r="N5" s="7"/>
      <c r="O5" s="8"/>
      <c r="P5" s="11" t="s">
        <v>3</v>
      </c>
      <c r="T5" s="9" t="s">
        <v>4</v>
      </c>
    </row>
    <row r="6" spans="4:20" ht="15.75">
      <c r="D6" s="12" t="s">
        <v>5</v>
      </c>
      <c r="E6" s="13"/>
      <c r="H6" s="5"/>
      <c r="J6" s="5"/>
      <c r="K6" s="5"/>
      <c r="N6" s="7"/>
      <c r="O6" s="8"/>
      <c r="P6" s="11" t="s">
        <v>6</v>
      </c>
      <c r="T6" s="9" t="s">
        <v>7</v>
      </c>
    </row>
    <row r="7" spans="4:20" ht="15.75">
      <c r="D7" s="12" t="s">
        <v>8</v>
      </c>
      <c r="E7" s="9"/>
      <c r="F7" s="14"/>
      <c r="G7" s="15"/>
      <c r="H7" s="16"/>
      <c r="I7" s="9"/>
      <c r="J7" s="16"/>
      <c r="K7" s="16"/>
      <c r="L7" s="9"/>
      <c r="M7" s="17"/>
      <c r="N7" s="18"/>
      <c r="O7" s="11" t="s">
        <v>3</v>
      </c>
      <c r="P7" s="11" t="s">
        <v>9</v>
      </c>
      <c r="Q7" s="11"/>
      <c r="R7" s="9"/>
      <c r="S7" s="9"/>
      <c r="T7" s="6" t="s">
        <v>10</v>
      </c>
    </row>
    <row r="8" spans="4:20" ht="15.75">
      <c r="D8" s="19" t="s">
        <v>8</v>
      </c>
      <c r="E8" s="9"/>
      <c r="F8" s="14" t="s">
        <v>6</v>
      </c>
      <c r="G8" s="15"/>
      <c r="H8" s="16"/>
      <c r="I8" s="9"/>
      <c r="J8" s="16"/>
      <c r="K8" s="16"/>
      <c r="L8" s="9"/>
      <c r="M8" s="17"/>
      <c r="N8" s="18" t="s">
        <v>11</v>
      </c>
      <c r="O8" s="11" t="s">
        <v>6</v>
      </c>
      <c r="P8" s="6" t="s">
        <v>12</v>
      </c>
      <c r="Q8" s="11"/>
      <c r="R8" s="9"/>
      <c r="S8" s="9"/>
      <c r="T8" s="6" t="s">
        <v>13</v>
      </c>
    </row>
    <row r="9" spans="4:20" ht="15.75">
      <c r="D9" s="20" t="s">
        <v>14</v>
      </c>
      <c r="E9" s="9"/>
      <c r="F9" s="14" t="s">
        <v>15</v>
      </c>
      <c r="G9" s="20" t="s">
        <v>16</v>
      </c>
      <c r="H9" s="20" t="s">
        <v>17</v>
      </c>
      <c r="I9" s="9" t="s">
        <v>18</v>
      </c>
      <c r="J9" s="20" t="s">
        <v>19</v>
      </c>
      <c r="K9" s="20" t="s">
        <v>20</v>
      </c>
      <c r="L9" s="9" t="s">
        <v>21</v>
      </c>
      <c r="M9" s="17" t="s">
        <v>22</v>
      </c>
      <c r="N9" s="18" t="s">
        <v>23</v>
      </c>
      <c r="O9" s="11" t="s">
        <v>24</v>
      </c>
      <c r="P9" s="6" t="s">
        <v>25</v>
      </c>
      <c r="Q9" s="11" t="s">
        <v>26</v>
      </c>
      <c r="R9" s="9" t="s">
        <v>27</v>
      </c>
      <c r="S9" s="9" t="s">
        <v>28</v>
      </c>
      <c r="T9" s="6" t="s">
        <v>29</v>
      </c>
    </row>
    <row r="10" spans="4:20" ht="4.5" customHeight="1">
      <c r="D10" s="20"/>
      <c r="E10" s="9"/>
      <c r="F10" s="14"/>
      <c r="G10" s="9"/>
      <c r="H10" s="16"/>
      <c r="I10" s="9"/>
      <c r="J10" s="16"/>
      <c r="K10" s="16"/>
      <c r="L10" s="9"/>
      <c r="M10" s="17"/>
      <c r="N10" s="18"/>
      <c r="O10" s="11"/>
      <c r="P10" s="11"/>
      <c r="Q10" s="11"/>
      <c r="R10" s="9"/>
      <c r="S10" s="9"/>
      <c r="T10" s="9"/>
    </row>
    <row r="11" spans="4:20" ht="4.5" customHeight="1">
      <c r="D11" s="21"/>
      <c r="E11" s="22"/>
      <c r="F11" s="23"/>
      <c r="G11" s="22"/>
      <c r="H11" s="24"/>
      <c r="I11" s="22"/>
      <c r="J11" s="24"/>
      <c r="K11" s="24"/>
      <c r="L11" s="22"/>
      <c r="M11" s="25"/>
      <c r="N11" s="26"/>
      <c r="O11" s="27"/>
      <c r="P11" s="27"/>
      <c r="Q11" s="27"/>
      <c r="R11" s="22"/>
      <c r="S11" s="22"/>
      <c r="T11" s="28"/>
    </row>
    <row r="12" spans="4:20" ht="4.5" customHeight="1">
      <c r="D12" s="29"/>
      <c r="E12" s="30"/>
      <c r="F12" s="31"/>
      <c r="G12" s="32"/>
      <c r="H12" s="16"/>
      <c r="I12" s="9"/>
      <c r="J12" s="16"/>
      <c r="K12" s="16"/>
      <c r="L12" s="9"/>
      <c r="M12" s="17"/>
      <c r="N12" s="18"/>
      <c r="O12" s="11"/>
      <c r="P12" s="11"/>
      <c r="Q12" s="11"/>
      <c r="R12" s="9"/>
      <c r="S12" s="9"/>
      <c r="T12" s="9"/>
    </row>
    <row r="14" spans="4:20" ht="20.25">
      <c r="D14" s="19" t="s">
        <v>30</v>
      </c>
      <c r="E14" s="6"/>
      <c r="F14" s="33"/>
      <c r="G14" s="33"/>
      <c r="H14" s="33"/>
      <c r="I14" s="34"/>
      <c r="J14" s="33"/>
      <c r="K14" s="33"/>
      <c r="M14" s="35" t="s">
        <v>31</v>
      </c>
      <c r="N14" s="7"/>
      <c r="O14" s="36"/>
      <c r="P14" s="34"/>
      <c r="T14" s="37"/>
    </row>
    <row r="15" spans="1:40" ht="15.75">
      <c r="A15" s="38"/>
      <c r="D15" s="39">
        <v>11246777</v>
      </c>
      <c r="F15" s="38" t="s">
        <v>32</v>
      </c>
      <c r="G15" s="38" t="s">
        <v>33</v>
      </c>
      <c r="H15" s="38" t="s">
        <v>34</v>
      </c>
      <c r="I15" s="40">
        <v>245046</v>
      </c>
      <c r="L15" s="40" t="s">
        <v>35</v>
      </c>
      <c r="M15" s="6">
        <v>36</v>
      </c>
      <c r="N15" s="41">
        <v>1.004</v>
      </c>
      <c r="O15" s="42">
        <v>41949</v>
      </c>
      <c r="P15" s="38"/>
      <c r="Q15" s="6" t="s">
        <v>36</v>
      </c>
      <c r="R15" s="40" t="s">
        <v>37</v>
      </c>
      <c r="S15" s="40" t="s">
        <v>38</v>
      </c>
      <c r="T15" s="40" t="s">
        <v>39</v>
      </c>
      <c r="V15" s="38"/>
      <c r="W15" s="38"/>
      <c r="Y15" s="43"/>
      <c r="Z15" s="43"/>
      <c r="AA15"/>
      <c r="AB15"/>
      <c r="AC15"/>
      <c r="AD15"/>
      <c r="AE15"/>
      <c r="AF15"/>
      <c r="AG15"/>
      <c r="AH15" s="43"/>
      <c r="AI15" s="43"/>
      <c r="AJ15" s="38"/>
      <c r="AK15" s="43"/>
      <c r="AN15" s="43"/>
    </row>
    <row r="16" spans="1:37" ht="15.75">
      <c r="A16" s="38"/>
      <c r="D16" s="39">
        <v>11243426</v>
      </c>
      <c r="F16" s="38" t="s">
        <v>40</v>
      </c>
      <c r="G16" s="38" t="s">
        <v>41</v>
      </c>
      <c r="H16" s="38" t="s">
        <v>42</v>
      </c>
      <c r="I16" s="40">
        <v>256441</v>
      </c>
      <c r="L16" s="40" t="s">
        <v>43</v>
      </c>
      <c r="M16" s="6">
        <v>76</v>
      </c>
      <c r="N16" s="41">
        <v>5.0485</v>
      </c>
      <c r="O16" s="42">
        <v>41943</v>
      </c>
      <c r="P16" s="38"/>
      <c r="Q16" s="40" t="s">
        <v>44</v>
      </c>
      <c r="R16" s="40" t="s">
        <v>45</v>
      </c>
      <c r="S16" s="40" t="s">
        <v>46</v>
      </c>
      <c r="T16" s="40" t="s">
        <v>39</v>
      </c>
      <c r="V16" s="38"/>
      <c r="W16" s="38"/>
      <c r="Y16" s="43"/>
      <c r="Z16" s="43"/>
      <c r="AA16"/>
      <c r="AB16"/>
      <c r="AC16" s="38"/>
      <c r="AD16" s="38"/>
      <c r="AE16" s="38"/>
      <c r="AF16" s="38"/>
      <c r="AH16" s="38"/>
      <c r="AJ16" s="38"/>
      <c r="AK16" s="38"/>
    </row>
    <row r="17" spans="1:37" ht="15.75">
      <c r="A17" s="38"/>
      <c r="D17" s="39">
        <v>11266195</v>
      </c>
      <c r="F17" s="38" t="s">
        <v>47</v>
      </c>
      <c r="G17" s="38" t="s">
        <v>48</v>
      </c>
      <c r="H17" s="38" t="s">
        <v>49</v>
      </c>
      <c r="I17" s="40">
        <v>532664</v>
      </c>
      <c r="L17" s="40" t="s">
        <v>50</v>
      </c>
      <c r="M17" s="4">
        <v>34</v>
      </c>
      <c r="N17" s="41">
        <v>1.945</v>
      </c>
      <c r="O17" s="42">
        <v>41990</v>
      </c>
      <c r="P17" s="38"/>
      <c r="Q17" s="38"/>
      <c r="R17" s="40" t="s">
        <v>51</v>
      </c>
      <c r="S17" s="40" t="s">
        <v>52</v>
      </c>
      <c r="T17" s="40" t="s">
        <v>39</v>
      </c>
      <c r="V17" s="38"/>
      <c r="W17" s="38"/>
      <c r="Y17" s="43"/>
      <c r="Z17" s="43"/>
      <c r="AA17"/>
      <c r="AB17"/>
      <c r="AC17"/>
      <c r="AD17" s="43"/>
      <c r="AE17"/>
      <c r="AF17" s="43"/>
      <c r="AG17" s="43"/>
      <c r="AH17" s="43"/>
      <c r="AI17" s="43"/>
      <c r="AJ17" s="38"/>
      <c r="AK17" s="43"/>
    </row>
    <row r="18" spans="1:34" ht="15.75">
      <c r="A18" s="38"/>
      <c r="D18" s="39">
        <v>11240253</v>
      </c>
      <c r="F18" s="38" t="s">
        <v>53</v>
      </c>
      <c r="G18" s="38" t="s">
        <v>54</v>
      </c>
      <c r="H18" s="38" t="s">
        <v>55</v>
      </c>
      <c r="I18" s="40">
        <v>708986</v>
      </c>
      <c r="L18" s="40" t="s">
        <v>56</v>
      </c>
      <c r="M18" s="6">
        <v>120</v>
      </c>
      <c r="N18" s="41">
        <v>0.6887</v>
      </c>
      <c r="O18" s="42">
        <v>41936</v>
      </c>
      <c r="P18" s="38"/>
      <c r="Q18" s="6" t="s">
        <v>57</v>
      </c>
      <c r="R18" s="40" t="s">
        <v>58</v>
      </c>
      <c r="S18" s="40" t="s">
        <v>59</v>
      </c>
      <c r="T18" s="40" t="s">
        <v>39</v>
      </c>
      <c r="V18" s="38"/>
      <c r="W18" s="38"/>
      <c r="Y18" s="43"/>
      <c r="Z18" s="43"/>
      <c r="AA18"/>
      <c r="AB18"/>
      <c r="AC18" s="43"/>
      <c r="AD18" s="38"/>
      <c r="AE18" s="43"/>
      <c r="AH18" s="43"/>
    </row>
    <row r="19" spans="1:34" ht="15.75">
      <c r="A19" s="38"/>
      <c r="B19" s="43"/>
      <c r="D19" s="39">
        <v>11255362</v>
      </c>
      <c r="F19" s="38" t="s">
        <v>60</v>
      </c>
      <c r="G19" s="38" t="s">
        <v>61</v>
      </c>
      <c r="H19" s="38" t="s">
        <v>62</v>
      </c>
      <c r="I19" s="40">
        <v>169796</v>
      </c>
      <c r="L19" s="40" t="s">
        <v>35</v>
      </c>
      <c r="M19" s="4">
        <v>12</v>
      </c>
      <c r="N19" s="41">
        <v>0.161</v>
      </c>
      <c r="O19" s="42">
        <v>41968</v>
      </c>
      <c r="P19" s="38"/>
      <c r="Q19" s="6" t="s">
        <v>63</v>
      </c>
      <c r="R19" s="40" t="s">
        <v>64</v>
      </c>
      <c r="S19" s="40" t="s">
        <v>65</v>
      </c>
      <c r="T19" s="40" t="s">
        <v>39</v>
      </c>
      <c r="V19" s="38"/>
      <c r="W19" s="38"/>
      <c r="Y19" s="43"/>
      <c r="Z19" s="43"/>
      <c r="AA19"/>
      <c r="AB19"/>
      <c r="AC19" s="43"/>
      <c r="AD19" s="38"/>
      <c r="AE19" s="43"/>
      <c r="AH19" s="43"/>
    </row>
    <row r="20" spans="1:34" ht="15.75">
      <c r="A20" s="38"/>
      <c r="B20" s="43"/>
      <c r="D20" s="39">
        <v>11255292</v>
      </c>
      <c r="F20" s="38" t="s">
        <v>66</v>
      </c>
      <c r="G20" s="38" t="s">
        <v>67</v>
      </c>
      <c r="H20" s="38" t="s">
        <v>68</v>
      </c>
      <c r="I20" s="40">
        <v>156468</v>
      </c>
      <c r="L20" s="40" t="s">
        <v>69</v>
      </c>
      <c r="M20" s="6">
        <v>65</v>
      </c>
      <c r="N20" s="41">
        <v>9.07</v>
      </c>
      <c r="O20" s="42">
        <v>41968</v>
      </c>
      <c r="P20" s="38"/>
      <c r="Q20" s="40" t="s">
        <v>44</v>
      </c>
      <c r="R20" s="40" t="s">
        <v>70</v>
      </c>
      <c r="S20" s="40" t="s">
        <v>71</v>
      </c>
      <c r="T20" s="40" t="s">
        <v>39</v>
      </c>
      <c r="V20" s="38"/>
      <c r="W20" s="38"/>
      <c r="Y20" s="43"/>
      <c r="Z20" s="43"/>
      <c r="AA20"/>
      <c r="AB20"/>
      <c r="AC20" s="43"/>
      <c r="AD20" s="38"/>
      <c r="AE20" s="43"/>
      <c r="AH20" s="43"/>
    </row>
    <row r="21" spans="1:34" ht="15.75">
      <c r="A21" s="38"/>
      <c r="B21" s="43"/>
      <c r="D21" s="39">
        <v>11256497</v>
      </c>
      <c r="F21" s="38" t="s">
        <v>72</v>
      </c>
      <c r="G21" s="38" t="s">
        <v>73</v>
      </c>
      <c r="H21" s="38" t="s">
        <v>74</v>
      </c>
      <c r="I21" s="40">
        <v>5111302</v>
      </c>
      <c r="L21" s="40" t="s">
        <v>75</v>
      </c>
      <c r="M21" s="6">
        <v>300</v>
      </c>
      <c r="N21" s="41">
        <v>21.01</v>
      </c>
      <c r="O21" s="42">
        <v>41974</v>
      </c>
      <c r="P21" s="38"/>
      <c r="Q21" s="6" t="s">
        <v>76</v>
      </c>
      <c r="R21" s="40" t="s">
        <v>77</v>
      </c>
      <c r="S21" s="40" t="s">
        <v>78</v>
      </c>
      <c r="T21" s="40" t="s">
        <v>39</v>
      </c>
      <c r="V21" s="38"/>
      <c r="W21" s="38"/>
      <c r="Y21" s="43"/>
      <c r="Z21" s="43"/>
      <c r="AA21"/>
      <c r="AB21"/>
      <c r="AC21" s="43"/>
      <c r="AD21" s="38"/>
      <c r="AE21" s="43"/>
      <c r="AH21" s="43"/>
    </row>
    <row r="22" spans="1:34" ht="15.75">
      <c r="A22" s="38"/>
      <c r="B22" s="43"/>
      <c r="D22" s="39">
        <v>11245581</v>
      </c>
      <c r="F22" s="38" t="s">
        <v>79</v>
      </c>
      <c r="G22" s="38" t="s">
        <v>80</v>
      </c>
      <c r="H22" s="38" t="s">
        <v>81</v>
      </c>
      <c r="I22" s="40">
        <v>3325867</v>
      </c>
      <c r="L22" s="40" t="s">
        <v>50</v>
      </c>
      <c r="M22" s="6">
        <v>18</v>
      </c>
      <c r="N22" s="41">
        <v>2.526</v>
      </c>
      <c r="O22" s="42">
        <v>41947</v>
      </c>
      <c r="P22" s="38"/>
      <c r="Q22" s="40" t="s">
        <v>44</v>
      </c>
      <c r="R22" s="40" t="s">
        <v>82</v>
      </c>
      <c r="S22" s="40" t="s">
        <v>59</v>
      </c>
      <c r="T22" s="40" t="s">
        <v>39</v>
      </c>
      <c r="V22" s="38"/>
      <c r="W22" s="38"/>
      <c r="Y22" s="43"/>
      <c r="Z22" s="43"/>
      <c r="AA22"/>
      <c r="AB22"/>
      <c r="AC22" s="43"/>
      <c r="AD22" s="38"/>
      <c r="AE22" s="43"/>
      <c r="AH22" s="43"/>
    </row>
    <row r="23" spans="1:34" ht="15.75">
      <c r="A23" s="38"/>
      <c r="B23" s="43"/>
      <c r="D23" s="39">
        <v>11240935</v>
      </c>
      <c r="F23" s="38" t="s">
        <v>83</v>
      </c>
      <c r="G23" s="38" t="s">
        <v>84</v>
      </c>
      <c r="H23" s="38" t="s">
        <v>85</v>
      </c>
      <c r="I23" s="40">
        <v>5113494</v>
      </c>
      <c r="L23" s="40" t="s">
        <v>86</v>
      </c>
      <c r="M23" s="6">
        <v>336</v>
      </c>
      <c r="N23" s="41">
        <v>17.19</v>
      </c>
      <c r="O23" s="42">
        <v>41939</v>
      </c>
      <c r="P23" s="38"/>
      <c r="Q23" s="40" t="s">
        <v>44</v>
      </c>
      <c r="R23" s="40" t="s">
        <v>87</v>
      </c>
      <c r="S23" s="40" t="s">
        <v>59</v>
      </c>
      <c r="T23" s="40" t="s">
        <v>39</v>
      </c>
      <c r="V23" s="38"/>
      <c r="W23" s="38"/>
      <c r="Y23" s="43"/>
      <c r="Z23" s="43"/>
      <c r="AA23"/>
      <c r="AB23"/>
      <c r="AC23" s="43"/>
      <c r="AD23" s="38"/>
      <c r="AE23" s="43"/>
      <c r="AH23" s="43"/>
    </row>
    <row r="24" spans="1:34" ht="15.75">
      <c r="A24" s="38"/>
      <c r="B24" s="43"/>
      <c r="D24" s="39">
        <v>11250007</v>
      </c>
      <c r="F24" s="38" t="s">
        <v>88</v>
      </c>
      <c r="G24" s="38" t="s">
        <v>89</v>
      </c>
      <c r="H24" s="38" t="s">
        <v>90</v>
      </c>
      <c r="I24" s="40">
        <v>549722</v>
      </c>
      <c r="L24" s="40" t="s">
        <v>35</v>
      </c>
      <c r="M24" s="6">
        <v>25</v>
      </c>
      <c r="N24" s="41">
        <v>1.72</v>
      </c>
      <c r="O24" s="42">
        <v>41957</v>
      </c>
      <c r="P24" s="38"/>
      <c r="Q24" s="40" t="s">
        <v>91</v>
      </c>
      <c r="R24" s="40" t="s">
        <v>87</v>
      </c>
      <c r="S24" s="40" t="s">
        <v>59</v>
      </c>
      <c r="T24" s="40" t="s">
        <v>39</v>
      </c>
      <c r="V24" s="38"/>
      <c r="W24" s="38"/>
      <c r="Y24" s="43"/>
      <c r="Z24" s="43"/>
      <c r="AA24"/>
      <c r="AB24"/>
      <c r="AC24" s="43"/>
      <c r="AD24" s="38"/>
      <c r="AE24" s="43"/>
      <c r="AH24" s="43"/>
    </row>
    <row r="25" spans="1:34" ht="15.75">
      <c r="A25" s="38"/>
      <c r="B25" s="43"/>
      <c r="D25" s="39">
        <v>11229558</v>
      </c>
      <c r="F25" s="38" t="s">
        <v>92</v>
      </c>
      <c r="G25" s="38" t="s">
        <v>93</v>
      </c>
      <c r="H25" s="38" t="s">
        <v>94</v>
      </c>
      <c r="I25" s="40">
        <v>5111306</v>
      </c>
      <c r="L25" s="40" t="s">
        <v>95</v>
      </c>
      <c r="M25" s="6">
        <v>363</v>
      </c>
      <c r="N25" s="41">
        <v>5.01</v>
      </c>
      <c r="O25" s="42">
        <v>41918</v>
      </c>
      <c r="P25" s="38"/>
      <c r="Q25" s="6" t="s">
        <v>76</v>
      </c>
      <c r="R25" s="40" t="s">
        <v>96</v>
      </c>
      <c r="S25" s="40" t="s">
        <v>59</v>
      </c>
      <c r="T25" s="40" t="s">
        <v>39</v>
      </c>
      <c r="V25" s="38"/>
      <c r="W25" s="38"/>
      <c r="Y25" s="43"/>
      <c r="Z25" s="43"/>
      <c r="AA25"/>
      <c r="AB25"/>
      <c r="AC25" s="43"/>
      <c r="AD25" s="38"/>
      <c r="AE25" s="43"/>
      <c r="AH25" s="43"/>
    </row>
    <row r="26" spans="1:34" ht="15.75">
      <c r="A26" s="38"/>
      <c r="B26" s="43"/>
      <c r="D26" s="39">
        <v>11268578</v>
      </c>
      <c r="F26" s="38" t="s">
        <v>97</v>
      </c>
      <c r="G26" s="38" t="s">
        <v>98</v>
      </c>
      <c r="H26" s="38" t="s">
        <v>99</v>
      </c>
      <c r="I26" s="40">
        <v>425984</v>
      </c>
      <c r="L26" s="40" t="s">
        <v>95</v>
      </c>
      <c r="M26" s="4">
        <v>20</v>
      </c>
      <c r="N26" s="41">
        <v>2.5</v>
      </c>
      <c r="O26" s="42">
        <v>41996</v>
      </c>
      <c r="P26" s="38"/>
      <c r="Q26" s="38"/>
      <c r="R26" s="40" t="s">
        <v>37</v>
      </c>
      <c r="S26" s="40" t="s">
        <v>38</v>
      </c>
      <c r="T26" s="40" t="s">
        <v>39</v>
      </c>
      <c r="V26" s="38"/>
      <c r="W26" s="38"/>
      <c r="Y26" s="43"/>
      <c r="Z26" s="43"/>
      <c r="AA26"/>
      <c r="AB26"/>
      <c r="AC26" s="43"/>
      <c r="AD26" s="38"/>
      <c r="AE26" s="43"/>
      <c r="AH26" s="43"/>
    </row>
    <row r="27" spans="1:34" ht="15.75">
      <c r="A27" s="38"/>
      <c r="B27" s="43"/>
      <c r="D27" s="39">
        <v>11242916</v>
      </c>
      <c r="F27" s="38" t="s">
        <v>100</v>
      </c>
      <c r="G27" s="38" t="s">
        <v>101</v>
      </c>
      <c r="H27" s="38" t="s">
        <v>102</v>
      </c>
      <c r="I27" s="40">
        <v>5107332</v>
      </c>
      <c r="L27" s="40" t="s">
        <v>103</v>
      </c>
      <c r="M27" s="6">
        <v>501</v>
      </c>
      <c r="N27" s="41">
        <v>21.9</v>
      </c>
      <c r="O27" s="42">
        <v>41942</v>
      </c>
      <c r="P27" s="38"/>
      <c r="Q27" s="6" t="s">
        <v>63</v>
      </c>
      <c r="R27" s="40" t="s">
        <v>104</v>
      </c>
      <c r="S27" s="40" t="s">
        <v>105</v>
      </c>
      <c r="T27" s="40" t="s">
        <v>39</v>
      </c>
      <c r="V27" s="38"/>
      <c r="W27" s="38"/>
      <c r="Y27" s="43"/>
      <c r="Z27" s="43"/>
      <c r="AA27"/>
      <c r="AB27"/>
      <c r="AC27" s="43"/>
      <c r="AD27" s="38"/>
      <c r="AE27" s="43"/>
      <c r="AH27" s="43"/>
    </row>
    <row r="28" spans="1:31" ht="15.75">
      <c r="A28" s="38"/>
      <c r="B28" s="43"/>
      <c r="D28" s="39">
        <v>11249427</v>
      </c>
      <c r="F28" s="38" t="s">
        <v>106</v>
      </c>
      <c r="G28" s="38" t="s">
        <v>107</v>
      </c>
      <c r="H28" s="38" t="s">
        <v>108</v>
      </c>
      <c r="I28" s="40">
        <v>93231</v>
      </c>
      <c r="L28" s="40" t="s">
        <v>109</v>
      </c>
      <c r="M28" s="6">
        <v>128</v>
      </c>
      <c r="N28" s="41">
        <v>7.08</v>
      </c>
      <c r="O28" s="42">
        <v>41956</v>
      </c>
      <c r="P28" s="38"/>
      <c r="Q28" s="40" t="s">
        <v>91</v>
      </c>
      <c r="R28" s="40" t="s">
        <v>110</v>
      </c>
      <c r="S28" s="40" t="s">
        <v>111</v>
      </c>
      <c r="T28" s="40" t="s">
        <v>39</v>
      </c>
      <c r="V28" s="38"/>
      <c r="W28" s="38"/>
      <c r="Y28" s="43"/>
      <c r="Z28" s="43"/>
      <c r="AA28"/>
      <c r="AB28"/>
      <c r="AC28" s="43"/>
      <c r="AD28" s="38"/>
      <c r="AE28" s="43"/>
    </row>
    <row r="29" spans="1:34" ht="15.75">
      <c r="A29" s="38"/>
      <c r="B29" s="43"/>
      <c r="D29" s="39">
        <v>11249968</v>
      </c>
      <c r="F29" s="38" t="s">
        <v>112</v>
      </c>
      <c r="G29" s="38" t="s">
        <v>113</v>
      </c>
      <c r="H29" s="38" t="s">
        <v>114</v>
      </c>
      <c r="I29" s="40">
        <v>3200472</v>
      </c>
      <c r="L29" s="40" t="s">
        <v>115</v>
      </c>
      <c r="M29" s="6">
        <v>58</v>
      </c>
      <c r="N29" s="41">
        <v>5</v>
      </c>
      <c r="O29" s="42">
        <v>41957</v>
      </c>
      <c r="P29" s="38"/>
      <c r="Q29" s="6" t="s">
        <v>57</v>
      </c>
      <c r="R29" s="40" t="s">
        <v>116</v>
      </c>
      <c r="S29" s="40" t="s">
        <v>117</v>
      </c>
      <c r="T29" s="40" t="s">
        <v>39</v>
      </c>
      <c r="V29" s="38"/>
      <c r="W29" s="38"/>
      <c r="Y29" s="43"/>
      <c r="Z29" s="43"/>
      <c r="AA29"/>
      <c r="AB29"/>
      <c r="AC29" s="43"/>
      <c r="AD29" s="38"/>
      <c r="AE29" s="43"/>
      <c r="AH29" s="43"/>
    </row>
    <row r="30" spans="1:34" ht="15.75">
      <c r="A30" s="38"/>
      <c r="B30" s="43"/>
      <c r="D30" s="39">
        <v>11267424</v>
      </c>
      <c r="F30" s="38" t="s">
        <v>118</v>
      </c>
      <c r="G30" s="38" t="s">
        <v>119</v>
      </c>
      <c r="H30" s="38" t="s">
        <v>120</v>
      </c>
      <c r="I30" s="40">
        <v>5053181</v>
      </c>
      <c r="L30" s="40" t="s">
        <v>86</v>
      </c>
      <c r="M30" s="6">
        <v>375</v>
      </c>
      <c r="N30" s="41">
        <v>17.502</v>
      </c>
      <c r="O30" s="42">
        <v>41992</v>
      </c>
      <c r="P30" s="38"/>
      <c r="Q30" s="6" t="s">
        <v>57</v>
      </c>
      <c r="R30" s="44" t="s">
        <v>121</v>
      </c>
      <c r="S30" s="40" t="s">
        <v>105</v>
      </c>
      <c r="T30" s="40" t="s">
        <v>39</v>
      </c>
      <c r="V30" s="38"/>
      <c r="W30" s="38"/>
      <c r="Y30" s="43"/>
      <c r="Z30" s="43"/>
      <c r="AA30"/>
      <c r="AB30"/>
      <c r="AC30" s="43"/>
      <c r="AD30" s="38"/>
      <c r="AE30" s="43"/>
      <c r="AH30" s="43"/>
    </row>
    <row r="31" spans="1:31" ht="15.75">
      <c r="A31" s="38"/>
      <c r="B31" s="43"/>
      <c r="D31" s="39">
        <v>11267947</v>
      </c>
      <c r="F31" s="38" t="s">
        <v>122</v>
      </c>
      <c r="G31" s="38" t="s">
        <v>123</v>
      </c>
      <c r="H31" s="38" t="s">
        <v>124</v>
      </c>
      <c r="I31" s="40">
        <v>838352</v>
      </c>
      <c r="L31" s="40" t="s">
        <v>125</v>
      </c>
      <c r="M31" s="4">
        <v>100</v>
      </c>
      <c r="N31" s="41">
        <v>4.22</v>
      </c>
      <c r="O31" s="42">
        <v>41995</v>
      </c>
      <c r="P31" s="38"/>
      <c r="Q31" s="38"/>
      <c r="R31" s="40" t="s">
        <v>87</v>
      </c>
      <c r="S31" s="40" t="s">
        <v>59</v>
      </c>
      <c r="T31" s="40" t="s">
        <v>39</v>
      </c>
      <c r="V31" s="38"/>
      <c r="W31" s="38"/>
      <c r="Y31" s="43"/>
      <c r="Z31" s="43"/>
      <c r="AA31"/>
      <c r="AB31"/>
      <c r="AC31" s="43"/>
      <c r="AD31" s="38"/>
      <c r="AE31" s="43"/>
    </row>
    <row r="32" spans="1:34" ht="15.75">
      <c r="A32" s="38"/>
      <c r="B32" s="43"/>
      <c r="D32" s="39">
        <v>11227423</v>
      </c>
      <c r="F32" s="38" t="s">
        <v>126</v>
      </c>
      <c r="G32" s="38" t="s">
        <v>127</v>
      </c>
      <c r="H32" s="38" t="s">
        <v>128</v>
      </c>
      <c r="I32" s="40">
        <v>5111244</v>
      </c>
      <c r="L32" s="40" t="s">
        <v>109</v>
      </c>
      <c r="M32" s="6">
        <v>66</v>
      </c>
      <c r="N32" s="41">
        <v>11.167</v>
      </c>
      <c r="O32" s="42">
        <v>41914</v>
      </c>
      <c r="P32" s="38"/>
      <c r="Q32" s="40" t="s">
        <v>44</v>
      </c>
      <c r="R32" s="40" t="s">
        <v>129</v>
      </c>
      <c r="S32" s="40" t="s">
        <v>130</v>
      </c>
      <c r="T32" s="40" t="s">
        <v>39</v>
      </c>
      <c r="V32" s="38"/>
      <c r="W32" s="38"/>
      <c r="Y32" s="43"/>
      <c r="Z32" s="43"/>
      <c r="AA32"/>
      <c r="AB32"/>
      <c r="AC32" s="43"/>
      <c r="AD32" s="38"/>
      <c r="AE32" s="43"/>
      <c r="AH32" s="43"/>
    </row>
    <row r="33" spans="1:34" ht="15.75">
      <c r="A33" s="38"/>
      <c r="B33" s="43"/>
      <c r="D33" s="39">
        <v>11252244</v>
      </c>
      <c r="F33" s="38" t="s">
        <v>131</v>
      </c>
      <c r="G33" s="38" t="s">
        <v>132</v>
      </c>
      <c r="H33" s="38" t="s">
        <v>133</v>
      </c>
      <c r="I33" s="40">
        <v>3083566</v>
      </c>
      <c r="L33" s="40" t="s">
        <v>134</v>
      </c>
      <c r="M33" s="6">
        <v>48</v>
      </c>
      <c r="N33" s="41">
        <v>1.1</v>
      </c>
      <c r="O33" s="42">
        <v>41963</v>
      </c>
      <c r="P33" s="38"/>
      <c r="Q33" s="6" t="s">
        <v>36</v>
      </c>
      <c r="R33" s="40" t="s">
        <v>135</v>
      </c>
      <c r="S33" s="40" t="s">
        <v>136</v>
      </c>
      <c r="T33" s="40" t="s">
        <v>39</v>
      </c>
      <c r="V33" s="38"/>
      <c r="W33" s="38"/>
      <c r="Y33" s="43"/>
      <c r="Z33" s="43"/>
      <c r="AA33"/>
      <c r="AB33"/>
      <c r="AH33" s="43"/>
    </row>
    <row r="34" spans="1:28" ht="15.75">
      <c r="A34" s="38"/>
      <c r="B34" s="43"/>
      <c r="D34" s="39">
        <v>11266832</v>
      </c>
      <c r="E34" s="40"/>
      <c r="F34" s="38" t="s">
        <v>137</v>
      </c>
      <c r="G34" s="38" t="s">
        <v>138</v>
      </c>
      <c r="H34" s="38" t="s">
        <v>139</v>
      </c>
      <c r="I34" s="40">
        <v>3285937</v>
      </c>
      <c r="L34" s="40" t="s">
        <v>50</v>
      </c>
      <c r="M34" s="4">
        <v>225</v>
      </c>
      <c r="N34" s="41">
        <v>28.6</v>
      </c>
      <c r="O34" s="42">
        <v>41991</v>
      </c>
      <c r="P34" s="38"/>
      <c r="Q34" s="6" t="s">
        <v>76</v>
      </c>
      <c r="R34" s="40" t="s">
        <v>140</v>
      </c>
      <c r="S34" s="40" t="s">
        <v>141</v>
      </c>
      <c r="T34" s="40" t="s">
        <v>39</v>
      </c>
      <c r="V34" s="38"/>
      <c r="W34" s="38"/>
      <c r="Y34" s="43"/>
      <c r="Z34" s="43"/>
      <c r="AA34"/>
      <c r="AB34"/>
    </row>
    <row r="35" spans="1:28" ht="15.75">
      <c r="A35" s="38"/>
      <c r="B35" s="43"/>
      <c r="D35" s="39">
        <v>11261878</v>
      </c>
      <c r="F35" s="38" t="s">
        <v>142</v>
      </c>
      <c r="G35" s="38" t="s">
        <v>143</v>
      </c>
      <c r="H35" s="38" t="s">
        <v>144</v>
      </c>
      <c r="I35" s="40">
        <v>429579</v>
      </c>
      <c r="L35" s="40" t="s">
        <v>145</v>
      </c>
      <c r="M35" s="6">
        <v>29</v>
      </c>
      <c r="N35" s="41">
        <v>2.137</v>
      </c>
      <c r="O35" s="42">
        <v>41983</v>
      </c>
      <c r="P35" s="38"/>
      <c r="Q35" s="38"/>
      <c r="R35" s="40" t="s">
        <v>146</v>
      </c>
      <c r="S35" s="40" t="s">
        <v>147</v>
      </c>
      <c r="T35" s="40" t="s">
        <v>39</v>
      </c>
      <c r="V35" s="38"/>
      <c r="W35" s="38"/>
      <c r="Y35" s="43"/>
      <c r="Z35" s="43"/>
      <c r="AA35"/>
      <c r="AB35"/>
    </row>
    <row r="36" spans="1:36" ht="16.5" thickBot="1">
      <c r="A36" s="38"/>
      <c r="B36" s="43"/>
      <c r="D36" s="39">
        <v>11233010</v>
      </c>
      <c r="F36" s="38" t="s">
        <v>148</v>
      </c>
      <c r="G36" s="38" t="s">
        <v>149</v>
      </c>
      <c r="H36" s="38" t="s">
        <v>150</v>
      </c>
      <c r="I36" s="40">
        <v>1161451</v>
      </c>
      <c r="L36" s="40" t="s">
        <v>151</v>
      </c>
      <c r="M36" s="6">
        <v>30</v>
      </c>
      <c r="N36" s="41">
        <v>25.7</v>
      </c>
      <c r="O36" s="42">
        <v>41925</v>
      </c>
      <c r="P36" s="38"/>
      <c r="Q36" s="40" t="s">
        <v>44</v>
      </c>
      <c r="R36" s="40" t="s">
        <v>152</v>
      </c>
      <c r="S36" s="40" t="s">
        <v>153</v>
      </c>
      <c r="T36" s="40" t="s">
        <v>39</v>
      </c>
      <c r="V36" s="38"/>
      <c r="W36" s="38"/>
      <c r="Y36" s="43"/>
      <c r="Z36" s="43"/>
      <c r="AA36"/>
      <c r="AB36"/>
      <c r="AC36"/>
      <c r="AD36" s="43"/>
      <c r="AE36"/>
      <c r="AF36" s="43"/>
      <c r="AG36" s="43"/>
      <c r="AH36" s="43"/>
      <c r="AI36" s="43"/>
      <c r="AJ36" s="38"/>
    </row>
    <row r="37" spans="2:76" ht="15.75">
      <c r="B37" s="38"/>
      <c r="H37" s="45" t="s">
        <v>154</v>
      </c>
      <c r="L37" s="46">
        <f>COUNTA(L15:L36)</f>
        <v>22</v>
      </c>
      <c r="M37" s="47">
        <f>SUM(M15:M36)</f>
        <v>2965</v>
      </c>
      <c r="V37" s="38"/>
      <c r="AI37" s="38"/>
      <c r="AS37" s="38"/>
      <c r="AW37" s="38"/>
      <c r="BX37" s="38"/>
    </row>
    <row r="38" spans="2:76" ht="15.75">
      <c r="B38" s="38"/>
      <c r="V38" s="38"/>
      <c r="AI38" s="38"/>
      <c r="AS38" s="38"/>
      <c r="AW38" s="38"/>
      <c r="BX38" s="38"/>
    </row>
    <row r="39" spans="4:20" ht="15.75">
      <c r="D39" s="19" t="s">
        <v>155</v>
      </c>
      <c r="F39" s="38"/>
      <c r="G39" s="38"/>
      <c r="H39" s="38"/>
      <c r="I39" s="40"/>
      <c r="J39" s="38"/>
      <c r="K39" s="38"/>
      <c r="L39" s="40"/>
      <c r="N39" s="40"/>
      <c r="O39" s="40"/>
      <c r="R39" s="40"/>
      <c r="S39" s="40"/>
      <c r="T39" s="40"/>
    </row>
    <row r="40" spans="4:20" ht="15.75">
      <c r="D40" s="39">
        <v>11049219</v>
      </c>
      <c r="F40" s="38" t="s">
        <v>156</v>
      </c>
      <c r="G40" s="38" t="s">
        <v>157</v>
      </c>
      <c r="H40" s="38" t="s">
        <v>158</v>
      </c>
      <c r="I40" s="40">
        <v>3500169</v>
      </c>
      <c r="J40" s="38"/>
      <c r="L40" s="40" t="s">
        <v>159</v>
      </c>
      <c r="M40" s="6">
        <v>201</v>
      </c>
      <c r="N40" s="48">
        <v>0.58</v>
      </c>
      <c r="O40" s="42">
        <v>41592</v>
      </c>
      <c r="P40" s="42">
        <v>41957</v>
      </c>
      <c r="Q40" s="40" t="s">
        <v>160</v>
      </c>
      <c r="R40" s="40" t="s">
        <v>161</v>
      </c>
      <c r="S40" s="40" t="s">
        <v>105</v>
      </c>
      <c r="T40" s="6" t="s">
        <v>9</v>
      </c>
    </row>
    <row r="41" spans="4:20" ht="15.75">
      <c r="D41" s="39">
        <v>11115917</v>
      </c>
      <c r="F41" s="38" t="s">
        <v>162</v>
      </c>
      <c r="G41" s="38" t="s">
        <v>163</v>
      </c>
      <c r="H41" s="38" t="s">
        <v>164</v>
      </c>
      <c r="I41" s="40">
        <v>791648</v>
      </c>
      <c r="L41" s="40" t="s">
        <v>69</v>
      </c>
      <c r="M41" s="6">
        <v>41</v>
      </c>
      <c r="N41" s="49">
        <v>3.825</v>
      </c>
      <c r="O41" s="42">
        <v>41732</v>
      </c>
      <c r="P41" s="42">
        <v>41968</v>
      </c>
      <c r="Q41" s="6" t="s">
        <v>76</v>
      </c>
      <c r="R41" s="40" t="s">
        <v>165</v>
      </c>
      <c r="S41" s="40" t="s">
        <v>166</v>
      </c>
      <c r="T41" s="37" t="s">
        <v>9</v>
      </c>
    </row>
    <row r="42" spans="4:20" ht="15.75">
      <c r="D42" s="39" t="s">
        <v>167</v>
      </c>
      <c r="F42" s="38" t="s">
        <v>168</v>
      </c>
      <c r="G42" s="38" t="s">
        <v>169</v>
      </c>
      <c r="H42" s="1" t="s">
        <v>170</v>
      </c>
      <c r="I42" s="40">
        <v>143516</v>
      </c>
      <c r="L42" s="40">
        <v>78704</v>
      </c>
      <c r="M42" s="50">
        <v>8</v>
      </c>
      <c r="N42" s="7">
        <v>0.45</v>
      </c>
      <c r="O42" s="42">
        <v>41424</v>
      </c>
      <c r="P42" s="42">
        <v>41918</v>
      </c>
      <c r="Q42" s="6" t="s">
        <v>36</v>
      </c>
      <c r="R42" s="6" t="s">
        <v>171</v>
      </c>
      <c r="S42" s="6" t="s">
        <v>46</v>
      </c>
      <c r="T42" s="6" t="s">
        <v>9</v>
      </c>
    </row>
    <row r="43" spans="4:20" ht="15.75">
      <c r="D43" s="39">
        <v>11067500</v>
      </c>
      <c r="F43" s="38" t="s">
        <v>172</v>
      </c>
      <c r="G43" s="38" t="s">
        <v>173</v>
      </c>
      <c r="H43" s="38" t="s">
        <v>174</v>
      </c>
      <c r="I43" s="40">
        <v>5061999</v>
      </c>
      <c r="J43" s="38"/>
      <c r="L43" s="40" t="s">
        <v>115</v>
      </c>
      <c r="M43" s="6">
        <v>428</v>
      </c>
      <c r="N43" s="48">
        <v>25.31</v>
      </c>
      <c r="O43" s="42">
        <v>41628</v>
      </c>
      <c r="P43" s="42">
        <v>41985</v>
      </c>
      <c r="Q43" s="6" t="s">
        <v>76</v>
      </c>
      <c r="R43" s="40" t="s">
        <v>175</v>
      </c>
      <c r="S43" s="40" t="s">
        <v>176</v>
      </c>
      <c r="T43" s="37" t="s">
        <v>9</v>
      </c>
    </row>
    <row r="44" spans="4:20" ht="15.75">
      <c r="D44" s="39">
        <v>11171579</v>
      </c>
      <c r="F44" s="38" t="s">
        <v>177</v>
      </c>
      <c r="G44" s="38" t="s">
        <v>178</v>
      </c>
      <c r="H44" s="38" t="s">
        <v>179</v>
      </c>
      <c r="I44" s="40">
        <v>195694</v>
      </c>
      <c r="L44" s="40" t="s">
        <v>145</v>
      </c>
      <c r="M44" s="6">
        <v>12</v>
      </c>
      <c r="N44" s="49">
        <v>1.4998</v>
      </c>
      <c r="O44" s="42">
        <v>41815</v>
      </c>
      <c r="P44" s="42">
        <v>41968</v>
      </c>
      <c r="Q44" s="40" t="s">
        <v>57</v>
      </c>
      <c r="R44" s="40" t="s">
        <v>180</v>
      </c>
      <c r="S44" s="40" t="s">
        <v>181</v>
      </c>
      <c r="T44" s="40" t="s">
        <v>9</v>
      </c>
    </row>
    <row r="45" spans="4:20" ht="15.75">
      <c r="D45" s="39">
        <v>11067362</v>
      </c>
      <c r="F45" s="38" t="s">
        <v>182</v>
      </c>
      <c r="G45" s="38" t="s">
        <v>183</v>
      </c>
      <c r="H45" s="38" t="s">
        <v>184</v>
      </c>
      <c r="I45" s="40">
        <v>127707</v>
      </c>
      <c r="J45" s="38"/>
      <c r="L45" s="40" t="s">
        <v>185</v>
      </c>
      <c r="M45" s="6">
        <v>25</v>
      </c>
      <c r="N45" s="48">
        <v>3.854</v>
      </c>
      <c r="O45" s="42">
        <v>41628</v>
      </c>
      <c r="P45" s="42">
        <v>41918</v>
      </c>
      <c r="Q45" s="6" t="s">
        <v>57</v>
      </c>
      <c r="R45" s="40" t="s">
        <v>186</v>
      </c>
      <c r="S45" s="40" t="s">
        <v>187</v>
      </c>
      <c r="T45" s="37" t="s">
        <v>9</v>
      </c>
    </row>
    <row r="46" spans="4:20" ht="15.75">
      <c r="D46" s="39" t="s">
        <v>188</v>
      </c>
      <c r="F46" s="38" t="s">
        <v>189</v>
      </c>
      <c r="G46" s="38" t="s">
        <v>190</v>
      </c>
      <c r="H46" s="1" t="s">
        <v>191</v>
      </c>
      <c r="I46" s="40">
        <v>5065963</v>
      </c>
      <c r="L46" s="40">
        <v>78717</v>
      </c>
      <c r="M46" s="50">
        <v>421</v>
      </c>
      <c r="N46" s="7">
        <v>14.1</v>
      </c>
      <c r="O46" s="42">
        <v>41376</v>
      </c>
      <c r="P46" s="42">
        <v>41949</v>
      </c>
      <c r="Q46" s="6" t="s">
        <v>57</v>
      </c>
      <c r="R46" s="6" t="s">
        <v>192</v>
      </c>
      <c r="S46" s="6" t="s">
        <v>105</v>
      </c>
      <c r="T46" s="6" t="s">
        <v>9</v>
      </c>
    </row>
    <row r="47" spans="4:20" ht="15.75">
      <c r="D47" s="39">
        <v>11140844</v>
      </c>
      <c r="F47" s="38" t="s">
        <v>193</v>
      </c>
      <c r="G47" s="38" t="s">
        <v>194</v>
      </c>
      <c r="H47" s="38" t="s">
        <v>195</v>
      </c>
      <c r="I47" s="40">
        <v>182090</v>
      </c>
      <c r="L47" s="40" t="s">
        <v>56</v>
      </c>
      <c r="M47" s="6">
        <v>6</v>
      </c>
      <c r="N47" s="49">
        <v>0.367</v>
      </c>
      <c r="O47" s="42">
        <v>41764</v>
      </c>
      <c r="P47" s="42">
        <v>41940</v>
      </c>
      <c r="Q47" s="6" t="s">
        <v>63</v>
      </c>
      <c r="R47" s="40" t="s">
        <v>196</v>
      </c>
      <c r="S47" s="40" t="s">
        <v>197</v>
      </c>
      <c r="T47" s="37" t="s">
        <v>9</v>
      </c>
    </row>
    <row r="48" spans="4:20" ht="15.75">
      <c r="D48" s="39">
        <v>11045124</v>
      </c>
      <c r="F48" s="38" t="s">
        <v>198</v>
      </c>
      <c r="G48" s="38" t="s">
        <v>199</v>
      </c>
      <c r="H48" s="38" t="s">
        <v>200</v>
      </c>
      <c r="I48" s="40">
        <v>3093734</v>
      </c>
      <c r="J48" s="38"/>
      <c r="L48" s="40" t="s">
        <v>69</v>
      </c>
      <c r="M48" s="6">
        <v>116</v>
      </c>
      <c r="N48" s="48">
        <v>17.95</v>
      </c>
      <c r="O48" s="42">
        <v>41583</v>
      </c>
      <c r="P48" s="42">
        <v>41957</v>
      </c>
      <c r="Q48" s="40" t="s">
        <v>160</v>
      </c>
      <c r="R48" s="40" t="s">
        <v>201</v>
      </c>
      <c r="S48" s="40" t="s">
        <v>202</v>
      </c>
      <c r="T48" s="6" t="s">
        <v>9</v>
      </c>
    </row>
    <row r="49" spans="4:20" ht="15.75">
      <c r="D49" s="39">
        <v>11040976</v>
      </c>
      <c r="F49" s="38" t="s">
        <v>203</v>
      </c>
      <c r="G49" s="38" t="s">
        <v>204</v>
      </c>
      <c r="H49" s="38" t="s">
        <v>205</v>
      </c>
      <c r="I49" s="40">
        <v>5080821</v>
      </c>
      <c r="J49" s="38"/>
      <c r="L49" s="40" t="s">
        <v>109</v>
      </c>
      <c r="M49" s="6">
        <v>41</v>
      </c>
      <c r="N49" s="48">
        <v>6.05</v>
      </c>
      <c r="O49" s="42">
        <v>41577</v>
      </c>
      <c r="P49" s="42">
        <v>41977</v>
      </c>
      <c r="Q49" s="40" t="s">
        <v>160</v>
      </c>
      <c r="R49" s="40" t="s">
        <v>206</v>
      </c>
      <c r="S49" s="40" t="s">
        <v>59</v>
      </c>
      <c r="T49" s="6" t="s">
        <v>9</v>
      </c>
    </row>
    <row r="50" spans="4:20" ht="15.75">
      <c r="D50" s="39">
        <v>11066918</v>
      </c>
      <c r="F50" s="38" t="s">
        <v>207</v>
      </c>
      <c r="G50" s="38" t="s">
        <v>208</v>
      </c>
      <c r="H50" s="38" t="s">
        <v>209</v>
      </c>
      <c r="I50" s="40">
        <v>3047128</v>
      </c>
      <c r="J50" s="38"/>
      <c r="L50" s="40" t="s">
        <v>210</v>
      </c>
      <c r="M50" s="6">
        <v>179</v>
      </c>
      <c r="N50" s="48">
        <v>4.43</v>
      </c>
      <c r="O50" s="42">
        <v>41627</v>
      </c>
      <c r="P50" s="42">
        <v>41988</v>
      </c>
      <c r="Q50" s="6" t="s">
        <v>76</v>
      </c>
      <c r="R50" s="40" t="s">
        <v>211</v>
      </c>
      <c r="S50" s="40" t="s">
        <v>212</v>
      </c>
      <c r="T50" s="37" t="s">
        <v>9</v>
      </c>
    </row>
    <row r="51" spans="4:20" ht="15.75">
      <c r="D51" s="39">
        <v>11035158</v>
      </c>
      <c r="F51" s="38" t="s">
        <v>213</v>
      </c>
      <c r="G51" s="38" t="s">
        <v>214</v>
      </c>
      <c r="H51" s="38" t="s">
        <v>215</v>
      </c>
      <c r="I51" s="40">
        <v>834632</v>
      </c>
      <c r="J51" s="38"/>
      <c r="L51" s="40" t="s">
        <v>216</v>
      </c>
      <c r="M51" s="6">
        <v>50</v>
      </c>
      <c r="N51" s="48">
        <v>10.68</v>
      </c>
      <c r="O51" s="42">
        <v>41565</v>
      </c>
      <c r="P51" s="42">
        <v>41918</v>
      </c>
      <c r="Q51" s="40" t="s">
        <v>217</v>
      </c>
      <c r="R51" s="40" t="s">
        <v>218</v>
      </c>
      <c r="S51" s="40" t="s">
        <v>219</v>
      </c>
      <c r="T51" s="6" t="s">
        <v>9</v>
      </c>
    </row>
    <row r="52" spans="4:20" ht="16.5" thickBot="1">
      <c r="D52" s="39">
        <v>11067906</v>
      </c>
      <c r="F52" s="38" t="s">
        <v>220</v>
      </c>
      <c r="G52" s="38" t="s">
        <v>221</v>
      </c>
      <c r="H52" s="38" t="s">
        <v>222</v>
      </c>
      <c r="I52" s="40">
        <v>3432303</v>
      </c>
      <c r="J52" s="38"/>
      <c r="L52" s="40" t="s">
        <v>151</v>
      </c>
      <c r="M52" s="6">
        <v>120</v>
      </c>
      <c r="N52" s="48">
        <v>11.126</v>
      </c>
      <c r="O52" s="42">
        <v>41631</v>
      </c>
      <c r="P52" s="42">
        <v>41935</v>
      </c>
      <c r="Q52" s="6" t="s">
        <v>57</v>
      </c>
      <c r="R52" s="40" t="s">
        <v>223</v>
      </c>
      <c r="S52" s="40" t="s">
        <v>224</v>
      </c>
      <c r="T52" s="37" t="s">
        <v>9</v>
      </c>
    </row>
    <row r="53" spans="5:20" ht="15.75">
      <c r="E53" s="6"/>
      <c r="H53" s="45" t="s">
        <v>154</v>
      </c>
      <c r="I53" s="51"/>
      <c r="J53" s="45"/>
      <c r="K53" s="33"/>
      <c r="L53" s="46">
        <f>COUNTA(L40:L52)</f>
        <v>13</v>
      </c>
      <c r="M53" s="47">
        <f>SUM(M40:M52)</f>
        <v>1648</v>
      </c>
      <c r="N53" s="52"/>
      <c r="O53" s="36"/>
      <c r="P53" s="36"/>
      <c r="Q53" s="37"/>
      <c r="R53" s="37"/>
      <c r="T53" s="37"/>
    </row>
    <row r="54" spans="5:20" ht="15.75">
      <c r="E54" s="6"/>
      <c r="J54" s="6"/>
      <c r="K54" s="5"/>
      <c r="M54" s="34"/>
      <c r="N54" s="52"/>
      <c r="O54" s="36"/>
      <c r="P54" s="36"/>
      <c r="Q54" s="37"/>
      <c r="R54" s="37"/>
      <c r="T54" s="37"/>
    </row>
    <row r="55" spans="4:18" ht="15.75">
      <c r="D55" s="19" t="s">
        <v>225</v>
      </c>
      <c r="E55" s="6"/>
      <c r="F55" s="33"/>
      <c r="G55" s="53"/>
      <c r="H55" s="33"/>
      <c r="I55" s="34"/>
      <c r="J55" s="33"/>
      <c r="K55" s="33"/>
      <c r="M55" s="34"/>
      <c r="N55" s="52"/>
      <c r="O55" s="36"/>
      <c r="P55" s="36"/>
      <c r="R55" s="37"/>
    </row>
    <row r="56" spans="4:20" ht="15.75">
      <c r="D56" s="54">
        <v>10971632</v>
      </c>
      <c r="E56" s="55"/>
      <c r="F56" s="55" t="s">
        <v>226</v>
      </c>
      <c r="G56" s="56" t="s">
        <v>227</v>
      </c>
      <c r="H56" s="55" t="s">
        <v>228</v>
      </c>
      <c r="I56" s="44">
        <v>553130</v>
      </c>
      <c r="J56" s="55"/>
      <c r="K56" s="55"/>
      <c r="L56" s="44">
        <v>78705</v>
      </c>
      <c r="M56" s="57">
        <v>9</v>
      </c>
      <c r="N56" s="58">
        <v>0.3</v>
      </c>
      <c r="O56" s="59">
        <v>41451</v>
      </c>
      <c r="P56" s="59">
        <v>41879</v>
      </c>
      <c r="Q56" s="60" t="s">
        <v>36</v>
      </c>
      <c r="R56" s="60" t="s">
        <v>229</v>
      </c>
      <c r="S56" s="60" t="s">
        <v>230</v>
      </c>
      <c r="T56" s="61" t="s">
        <v>231</v>
      </c>
    </row>
    <row r="57" spans="4:20" ht="15.75">
      <c r="D57" s="54" t="s">
        <v>232</v>
      </c>
      <c r="E57" s="55"/>
      <c r="F57" s="56" t="s">
        <v>233</v>
      </c>
      <c r="G57" s="56" t="s">
        <v>234</v>
      </c>
      <c r="H57" s="56" t="s">
        <v>235</v>
      </c>
      <c r="I57" s="44">
        <v>3374247</v>
      </c>
      <c r="J57" s="55"/>
      <c r="K57" s="55"/>
      <c r="L57" s="44" t="s">
        <v>103</v>
      </c>
      <c r="M57" s="57">
        <v>354</v>
      </c>
      <c r="N57" s="62">
        <v>21.99</v>
      </c>
      <c r="O57" s="59">
        <v>41281</v>
      </c>
      <c r="P57" s="59">
        <v>41898</v>
      </c>
      <c r="Q57" s="44" t="s">
        <v>36</v>
      </c>
      <c r="R57" s="44" t="s">
        <v>236</v>
      </c>
      <c r="S57" s="44" t="s">
        <v>237</v>
      </c>
      <c r="T57" s="61" t="s">
        <v>231</v>
      </c>
    </row>
    <row r="58" spans="4:20" ht="15.75">
      <c r="D58" s="39">
        <v>10996805</v>
      </c>
      <c r="F58" s="38" t="s">
        <v>238</v>
      </c>
      <c r="G58" s="38" t="s">
        <v>239</v>
      </c>
      <c r="H58" s="38" t="s">
        <v>240</v>
      </c>
      <c r="I58" s="40">
        <v>760448</v>
      </c>
      <c r="K58" s="38"/>
      <c r="L58" s="40" t="s">
        <v>241</v>
      </c>
      <c r="M58" s="6">
        <v>19</v>
      </c>
      <c r="N58" s="48">
        <v>0.559</v>
      </c>
      <c r="O58" s="42">
        <v>41493</v>
      </c>
      <c r="P58" s="42">
        <v>41794</v>
      </c>
      <c r="Q58" s="6" t="s">
        <v>36</v>
      </c>
      <c r="R58" s="40" t="s">
        <v>242</v>
      </c>
      <c r="S58" s="40" t="s">
        <v>243</v>
      </c>
      <c r="T58" s="40" t="s">
        <v>231</v>
      </c>
    </row>
    <row r="59" spans="4:20" ht="15.75">
      <c r="D59" s="39">
        <v>10699879</v>
      </c>
      <c r="F59" s="38" t="s">
        <v>244</v>
      </c>
      <c r="G59" s="38" t="s">
        <v>245</v>
      </c>
      <c r="H59" s="38" t="s">
        <v>246</v>
      </c>
      <c r="I59" s="40">
        <v>3117312</v>
      </c>
      <c r="J59" s="38"/>
      <c r="L59" s="40" t="s">
        <v>115</v>
      </c>
      <c r="M59" s="6">
        <v>35</v>
      </c>
      <c r="N59" s="41">
        <v>8.76</v>
      </c>
      <c r="O59" s="42">
        <v>40912</v>
      </c>
      <c r="P59" s="42">
        <v>41782</v>
      </c>
      <c r="Q59" s="40" t="s">
        <v>57</v>
      </c>
      <c r="R59" s="40" t="s">
        <v>247</v>
      </c>
      <c r="S59" s="40" t="s">
        <v>248</v>
      </c>
      <c r="T59" s="40" t="s">
        <v>231</v>
      </c>
    </row>
    <row r="60" spans="4:20" ht="15.75">
      <c r="D60" s="39" t="s">
        <v>167</v>
      </c>
      <c r="F60" s="38" t="s">
        <v>168</v>
      </c>
      <c r="G60" s="38" t="s">
        <v>169</v>
      </c>
      <c r="H60" s="1" t="s">
        <v>170</v>
      </c>
      <c r="I60" s="40">
        <v>143516</v>
      </c>
      <c r="L60" s="40">
        <v>78704</v>
      </c>
      <c r="M60" s="50">
        <v>8</v>
      </c>
      <c r="N60" s="7">
        <v>0.45</v>
      </c>
      <c r="O60" s="42">
        <v>41424</v>
      </c>
      <c r="P60" s="42">
        <v>41918</v>
      </c>
      <c r="Q60" s="6" t="s">
        <v>36</v>
      </c>
      <c r="R60" s="6" t="s">
        <v>171</v>
      </c>
      <c r="S60" s="6" t="s">
        <v>46</v>
      </c>
      <c r="T60" s="60" t="s">
        <v>231</v>
      </c>
    </row>
    <row r="61" spans="4:20" ht="15.75">
      <c r="D61" s="39" t="s">
        <v>249</v>
      </c>
      <c r="F61" s="38" t="s">
        <v>250</v>
      </c>
      <c r="G61" s="38" t="s">
        <v>251</v>
      </c>
      <c r="H61" s="38" t="s">
        <v>252</v>
      </c>
      <c r="I61" s="40">
        <v>3355651</v>
      </c>
      <c r="L61" s="40" t="s">
        <v>253</v>
      </c>
      <c r="M61" s="6">
        <v>372</v>
      </c>
      <c r="N61" s="48">
        <v>29.25</v>
      </c>
      <c r="O61" s="42">
        <v>40661</v>
      </c>
      <c r="P61" s="42">
        <v>41018</v>
      </c>
      <c r="Q61" s="40" t="s">
        <v>254</v>
      </c>
      <c r="R61" s="40" t="s">
        <v>255</v>
      </c>
      <c r="S61" s="40" t="s">
        <v>256</v>
      </c>
      <c r="T61" s="61" t="s">
        <v>231</v>
      </c>
    </row>
    <row r="62" spans="4:20" ht="15.75">
      <c r="D62" s="39" t="s">
        <v>257</v>
      </c>
      <c r="F62" s="38" t="s">
        <v>258</v>
      </c>
      <c r="G62" s="38" t="s">
        <v>259</v>
      </c>
      <c r="H62" s="38" t="s">
        <v>252</v>
      </c>
      <c r="I62" s="40">
        <v>3355651</v>
      </c>
      <c r="L62" s="40" t="s">
        <v>253</v>
      </c>
      <c r="M62" s="50">
        <v>326</v>
      </c>
      <c r="N62" s="41">
        <v>37.51</v>
      </c>
      <c r="O62" s="42">
        <v>41305</v>
      </c>
      <c r="P62" s="42">
        <v>41639</v>
      </c>
      <c r="Q62" s="40" t="s">
        <v>260</v>
      </c>
      <c r="R62" s="40" t="s">
        <v>247</v>
      </c>
      <c r="S62" s="40" t="s">
        <v>248</v>
      </c>
      <c r="T62" s="61" t="s">
        <v>231</v>
      </c>
    </row>
    <row r="63" spans="4:20" ht="15.75">
      <c r="D63" s="39" t="s">
        <v>188</v>
      </c>
      <c r="F63" s="38" t="s">
        <v>189</v>
      </c>
      <c r="G63" s="38" t="s">
        <v>190</v>
      </c>
      <c r="H63" s="1" t="s">
        <v>191</v>
      </c>
      <c r="I63" s="40">
        <v>5065963</v>
      </c>
      <c r="L63" s="40">
        <v>78717</v>
      </c>
      <c r="M63" s="50">
        <v>421</v>
      </c>
      <c r="N63" s="7">
        <v>14.1</v>
      </c>
      <c r="O63" s="42">
        <v>41376</v>
      </c>
      <c r="P63" s="42">
        <v>41949</v>
      </c>
      <c r="Q63" s="6" t="s">
        <v>57</v>
      </c>
      <c r="R63" s="6" t="s">
        <v>192</v>
      </c>
      <c r="S63" s="6" t="s">
        <v>105</v>
      </c>
      <c r="T63" s="60" t="s">
        <v>231</v>
      </c>
    </row>
    <row r="64" spans="4:20" ht="15.75">
      <c r="D64" s="39">
        <v>11140844</v>
      </c>
      <c r="F64" s="38" t="s">
        <v>193</v>
      </c>
      <c r="G64" s="38" t="s">
        <v>194</v>
      </c>
      <c r="H64" s="38" t="s">
        <v>195</v>
      </c>
      <c r="I64" s="40">
        <v>182090</v>
      </c>
      <c r="L64" s="40" t="s">
        <v>56</v>
      </c>
      <c r="M64" s="6">
        <v>6</v>
      </c>
      <c r="N64" s="49">
        <v>0.367</v>
      </c>
      <c r="O64" s="42">
        <v>41764</v>
      </c>
      <c r="P64" s="42">
        <v>41940</v>
      </c>
      <c r="Q64" s="6" t="s">
        <v>63</v>
      </c>
      <c r="R64" s="40" t="s">
        <v>196</v>
      </c>
      <c r="S64" s="40" t="s">
        <v>197</v>
      </c>
      <c r="T64" s="44" t="s">
        <v>231</v>
      </c>
    </row>
    <row r="65" spans="4:20" ht="16.5" thickBot="1">
      <c r="D65" s="54">
        <v>11115809</v>
      </c>
      <c r="E65" s="55"/>
      <c r="F65" s="56" t="s">
        <v>261</v>
      </c>
      <c r="G65" s="56" t="s">
        <v>262</v>
      </c>
      <c r="H65" s="56" t="s">
        <v>263</v>
      </c>
      <c r="I65" s="44">
        <v>5093381</v>
      </c>
      <c r="J65" s="55"/>
      <c r="K65" s="55"/>
      <c r="L65" s="44" t="s">
        <v>264</v>
      </c>
      <c r="M65" s="60">
        <v>188</v>
      </c>
      <c r="N65" s="63">
        <v>0.5997</v>
      </c>
      <c r="O65" s="59">
        <v>41732</v>
      </c>
      <c r="P65" s="59">
        <v>41887</v>
      </c>
      <c r="Q65" s="44" t="s">
        <v>57</v>
      </c>
      <c r="R65" s="44" t="s">
        <v>265</v>
      </c>
      <c r="S65" s="44" t="s">
        <v>248</v>
      </c>
      <c r="T65" s="60" t="s">
        <v>231</v>
      </c>
    </row>
    <row r="66" spans="4:19" ht="15.75">
      <c r="D66" s="39"/>
      <c r="F66" s="38"/>
      <c r="G66" s="38"/>
      <c r="H66" s="45" t="s">
        <v>154</v>
      </c>
      <c r="I66" s="51"/>
      <c r="J66" s="45"/>
      <c r="K66" s="33"/>
      <c r="L66" s="46">
        <f>COUNTA(L56:L65)</f>
        <v>10</v>
      </c>
      <c r="M66" s="47">
        <f>SUM(M56:M65)</f>
        <v>1738</v>
      </c>
      <c r="N66" s="48"/>
      <c r="O66" s="36"/>
      <c r="P66" s="36"/>
      <c r="R66" s="40"/>
      <c r="S66" s="40"/>
    </row>
    <row r="67" spans="4:19" ht="15.75">
      <c r="D67" s="39"/>
      <c r="F67" s="38"/>
      <c r="G67" s="38"/>
      <c r="H67" s="38"/>
      <c r="I67" s="40"/>
      <c r="J67" s="38"/>
      <c r="K67" s="38"/>
      <c r="L67" s="40"/>
      <c r="M67" s="40"/>
      <c r="N67" s="48"/>
      <c r="O67" s="36"/>
      <c r="P67" s="36"/>
      <c r="R67" s="40"/>
      <c r="S67" s="40"/>
    </row>
    <row r="68" spans="4:18" ht="15.75">
      <c r="D68" s="19" t="s">
        <v>266</v>
      </c>
      <c r="E68" s="6"/>
      <c r="F68" s="33"/>
      <c r="G68" s="33"/>
      <c r="H68" s="33"/>
      <c r="I68" s="34"/>
      <c r="J68" s="34"/>
      <c r="K68" s="33"/>
      <c r="L68" s="34"/>
      <c r="M68" s="34"/>
      <c r="N68" s="52"/>
      <c r="O68" s="36"/>
      <c r="P68" s="36"/>
      <c r="Q68" s="37"/>
      <c r="R68" s="37"/>
    </row>
    <row r="69" spans="4:22" ht="15.75">
      <c r="D69" s="54">
        <v>10904772</v>
      </c>
      <c r="E69" s="55"/>
      <c r="F69" s="56" t="s">
        <v>267</v>
      </c>
      <c r="G69" s="56" t="s">
        <v>268</v>
      </c>
      <c r="H69" s="56" t="s">
        <v>269</v>
      </c>
      <c r="I69" s="44">
        <v>173569</v>
      </c>
      <c r="J69" s="55"/>
      <c r="K69" s="55"/>
      <c r="L69" s="44" t="s">
        <v>134</v>
      </c>
      <c r="M69" s="57">
        <v>8</v>
      </c>
      <c r="N69" s="62">
        <v>0.495</v>
      </c>
      <c r="O69" s="59">
        <v>41333</v>
      </c>
      <c r="P69" s="59">
        <v>41586</v>
      </c>
      <c r="Q69" s="44" t="s">
        <v>91</v>
      </c>
      <c r="R69" s="44" t="s">
        <v>270</v>
      </c>
      <c r="S69" s="44" t="s">
        <v>52</v>
      </c>
      <c r="T69" s="6" t="s">
        <v>271</v>
      </c>
      <c r="U69" s="55"/>
      <c r="V69" s="55"/>
    </row>
    <row r="70" spans="4:22" ht="15.75">
      <c r="D70" s="54">
        <v>10707153</v>
      </c>
      <c r="E70" s="55"/>
      <c r="F70" s="56" t="s">
        <v>272</v>
      </c>
      <c r="G70" s="56" t="s">
        <v>273</v>
      </c>
      <c r="H70" s="56" t="s">
        <v>274</v>
      </c>
      <c r="I70" s="44">
        <v>613660</v>
      </c>
      <c r="J70" s="56"/>
      <c r="K70" s="55"/>
      <c r="L70" s="44" t="s">
        <v>275</v>
      </c>
      <c r="M70" s="60">
        <v>248</v>
      </c>
      <c r="N70" s="62">
        <v>5.6</v>
      </c>
      <c r="O70" s="59">
        <v>40926</v>
      </c>
      <c r="P70" s="59">
        <v>41184</v>
      </c>
      <c r="Q70" s="44" t="s">
        <v>36</v>
      </c>
      <c r="R70" s="44" t="s">
        <v>276</v>
      </c>
      <c r="S70" s="44" t="s">
        <v>59</v>
      </c>
      <c r="T70" s="6" t="s">
        <v>271</v>
      </c>
      <c r="U70" s="55"/>
      <c r="V70" s="55"/>
    </row>
    <row r="71" spans="4:22" ht="15.75">
      <c r="D71" s="54">
        <v>10896244</v>
      </c>
      <c r="E71" s="55"/>
      <c r="F71" s="56" t="s">
        <v>277</v>
      </c>
      <c r="G71" s="56" t="s">
        <v>278</v>
      </c>
      <c r="H71" s="56" t="s">
        <v>279</v>
      </c>
      <c r="I71" s="44">
        <v>253275</v>
      </c>
      <c r="J71" s="55"/>
      <c r="K71" s="55"/>
      <c r="L71" s="44" t="s">
        <v>264</v>
      </c>
      <c r="M71" s="57">
        <v>55</v>
      </c>
      <c r="N71" s="62">
        <v>0.472</v>
      </c>
      <c r="O71" s="59">
        <v>41318</v>
      </c>
      <c r="P71" s="59">
        <v>41457</v>
      </c>
      <c r="Q71" s="44" t="s">
        <v>57</v>
      </c>
      <c r="R71" s="44" t="s">
        <v>280</v>
      </c>
      <c r="S71" s="44" t="s">
        <v>281</v>
      </c>
      <c r="T71" s="6" t="s">
        <v>271</v>
      </c>
      <c r="U71" s="55"/>
      <c r="V71" s="55"/>
    </row>
    <row r="72" spans="4:22" ht="16.5" thickBot="1">
      <c r="D72" s="54">
        <v>10715409</v>
      </c>
      <c r="E72" s="55"/>
      <c r="F72" s="56" t="s">
        <v>282</v>
      </c>
      <c r="G72" s="56" t="s">
        <v>283</v>
      </c>
      <c r="H72" s="56" t="s">
        <v>284</v>
      </c>
      <c r="I72" s="44">
        <v>3527856</v>
      </c>
      <c r="J72" s="56"/>
      <c r="K72" s="55"/>
      <c r="L72" s="44" t="s">
        <v>241</v>
      </c>
      <c r="M72" s="60">
        <v>275</v>
      </c>
      <c r="N72" s="62">
        <v>1.1718</v>
      </c>
      <c r="O72" s="59">
        <v>40942</v>
      </c>
      <c r="P72" s="59">
        <v>41172</v>
      </c>
      <c r="Q72" s="44" t="s">
        <v>36</v>
      </c>
      <c r="R72" s="44" t="s">
        <v>285</v>
      </c>
      <c r="S72" s="44" t="s">
        <v>105</v>
      </c>
      <c r="T72" s="6" t="s">
        <v>271</v>
      </c>
      <c r="U72" s="55"/>
      <c r="V72" s="55"/>
    </row>
    <row r="73" spans="8:13" ht="15.75">
      <c r="H73" s="45" t="s">
        <v>154</v>
      </c>
      <c r="I73" s="51"/>
      <c r="J73" s="45"/>
      <c r="K73" s="33"/>
      <c r="L73" s="46">
        <f>COUNTA(L69:L72)</f>
        <v>4</v>
      </c>
      <c r="M73" s="47">
        <f>SUM(M69:M72)</f>
        <v>586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Ryan</dc:creator>
  <cp:keywords/>
  <dc:description/>
  <cp:lastModifiedBy>Robinson, Ryan</cp:lastModifiedBy>
  <dcterms:created xsi:type="dcterms:W3CDTF">2015-01-09T19:01:46Z</dcterms:created>
  <dcterms:modified xsi:type="dcterms:W3CDTF">2015-01-09T19:02:46Z</dcterms:modified>
  <cp:category/>
  <cp:version/>
  <cp:contentType/>
  <cp:contentStatus/>
</cp:coreProperties>
</file>