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3785" windowHeight="7560"/>
  </bookViews>
  <sheets>
    <sheet name="Travis Tracts" sheetId="1" r:id="rId1"/>
  </sheets>
  <calcPr calcId="145621"/>
</workbook>
</file>

<file path=xl/calcChain.xml><?xml version="1.0" encoding="utf-8"?>
<calcChain xmlns="http://schemas.openxmlformats.org/spreadsheetml/2006/main">
  <c r="BB201" i="1" l="1"/>
  <c r="BB202" i="1" s="1"/>
  <c r="BM193" i="1"/>
  <c r="X11" i="1"/>
  <c r="X193" i="1" s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T88" i="1" s="1"/>
  <c r="T89" i="1" s="1"/>
  <c r="T90" i="1" s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BY11" i="1"/>
  <c r="D11" i="1"/>
  <c r="E11" i="1"/>
  <c r="F11" i="1"/>
  <c r="H11" i="1"/>
  <c r="L11" i="1"/>
  <c r="M11" i="1"/>
  <c r="O11" i="1"/>
  <c r="P11" i="1"/>
  <c r="W11" i="1"/>
  <c r="AB11" i="1"/>
  <c r="G11" i="1" s="1"/>
  <c r="AC11" i="1"/>
  <c r="I11" i="1" s="1"/>
  <c r="AD11" i="1"/>
  <c r="K11" i="1" s="1"/>
  <c r="AE11" i="1"/>
  <c r="AF11" i="1"/>
  <c r="AJ11" i="1"/>
  <c r="AU11" i="1"/>
  <c r="BA11" i="1" s="1"/>
  <c r="AV11" i="1"/>
  <c r="J11" i="1" s="1"/>
  <c r="AW11" i="1"/>
  <c r="AX11" i="1"/>
  <c r="N11" i="1" s="1"/>
  <c r="AY11" i="1"/>
  <c r="AZ11" i="1"/>
  <c r="CM11" i="1"/>
  <c r="Q11" i="1" s="1"/>
  <c r="D12" i="1"/>
  <c r="E12" i="1"/>
  <c r="F12" i="1"/>
  <c r="H12" i="1"/>
  <c r="K12" i="1"/>
  <c r="O12" i="1"/>
  <c r="W12" i="1"/>
  <c r="AB12" i="1"/>
  <c r="G12" i="1" s="1"/>
  <c r="AC12" i="1"/>
  <c r="I12" i="1" s="1"/>
  <c r="AD12" i="1"/>
  <c r="AE12" i="1"/>
  <c r="M12" i="1" s="1"/>
  <c r="AF12" i="1"/>
  <c r="AJ12" i="1"/>
  <c r="AU12" i="1"/>
  <c r="AV12" i="1"/>
  <c r="J12" i="1" s="1"/>
  <c r="AW12" i="1"/>
  <c r="L12" i="1" s="1"/>
  <c r="AX12" i="1"/>
  <c r="N12" i="1" s="1"/>
  <c r="AY12" i="1"/>
  <c r="AZ12" i="1"/>
  <c r="BA12" i="1"/>
  <c r="BY12" i="1"/>
  <c r="P12" i="1" s="1"/>
  <c r="CM12" i="1"/>
  <c r="Q12" i="1" s="1"/>
  <c r="D13" i="1"/>
  <c r="E13" i="1"/>
  <c r="F13" i="1"/>
  <c r="I13" i="1"/>
  <c r="L13" i="1"/>
  <c r="M13" i="1"/>
  <c r="O13" i="1"/>
  <c r="W13" i="1"/>
  <c r="AB13" i="1"/>
  <c r="G13" i="1" s="1"/>
  <c r="AC13" i="1"/>
  <c r="AD13" i="1"/>
  <c r="K13" i="1" s="1"/>
  <c r="AE13" i="1"/>
  <c r="AF13" i="1"/>
  <c r="AJ13" i="1"/>
  <c r="AU13" i="1"/>
  <c r="H13" i="1" s="1"/>
  <c r="AV13" i="1"/>
  <c r="J13" i="1" s="1"/>
  <c r="AW13" i="1"/>
  <c r="AX13" i="1"/>
  <c r="N13" i="1" s="1"/>
  <c r="AY13" i="1"/>
  <c r="AZ13" i="1"/>
  <c r="BY13" i="1"/>
  <c r="P13" i="1" s="1"/>
  <c r="CM13" i="1"/>
  <c r="Q13" i="1" s="1"/>
  <c r="D14" i="1"/>
  <c r="E14" i="1"/>
  <c r="F14" i="1"/>
  <c r="H14" i="1"/>
  <c r="K14" i="1"/>
  <c r="O14" i="1"/>
  <c r="W14" i="1"/>
  <c r="AB14" i="1"/>
  <c r="G14" i="1" s="1"/>
  <c r="AC14" i="1"/>
  <c r="I14" i="1" s="1"/>
  <c r="AD14" i="1"/>
  <c r="AE14" i="1"/>
  <c r="M14" i="1" s="1"/>
  <c r="AF14" i="1"/>
  <c r="AJ14" i="1"/>
  <c r="AU14" i="1"/>
  <c r="AV14" i="1"/>
  <c r="J14" i="1" s="1"/>
  <c r="AW14" i="1"/>
  <c r="L14" i="1" s="1"/>
  <c r="AX14" i="1"/>
  <c r="N14" i="1" s="1"/>
  <c r="AY14" i="1"/>
  <c r="AZ14" i="1"/>
  <c r="BA14" i="1"/>
  <c r="BY14" i="1"/>
  <c r="P14" i="1" s="1"/>
  <c r="CM14" i="1"/>
  <c r="Q14" i="1" s="1"/>
  <c r="D15" i="1"/>
  <c r="E15" i="1"/>
  <c r="F15" i="1"/>
  <c r="I15" i="1"/>
  <c r="L15" i="1"/>
  <c r="M15" i="1"/>
  <c r="N15" i="1"/>
  <c r="O15" i="1"/>
  <c r="W15" i="1"/>
  <c r="AB15" i="1"/>
  <c r="G15" i="1" s="1"/>
  <c r="AC15" i="1"/>
  <c r="AD15" i="1"/>
  <c r="K15" i="1" s="1"/>
  <c r="AE15" i="1"/>
  <c r="AF15" i="1"/>
  <c r="AJ15" i="1"/>
  <c r="AU15" i="1"/>
  <c r="H15" i="1" s="1"/>
  <c r="AV15" i="1"/>
  <c r="J15" i="1" s="1"/>
  <c r="AW15" i="1"/>
  <c r="AX15" i="1"/>
  <c r="AY15" i="1"/>
  <c r="AZ15" i="1"/>
  <c r="BY15" i="1"/>
  <c r="P15" i="1" s="1"/>
  <c r="CM15" i="1"/>
  <c r="Q15" i="1" s="1"/>
  <c r="D16" i="1"/>
  <c r="E16" i="1"/>
  <c r="F16" i="1"/>
  <c r="H16" i="1"/>
  <c r="K16" i="1"/>
  <c r="O16" i="1"/>
  <c r="W16" i="1"/>
  <c r="AB16" i="1"/>
  <c r="G16" i="1" s="1"/>
  <c r="AC16" i="1"/>
  <c r="I16" i="1" s="1"/>
  <c r="AD16" i="1"/>
  <c r="AE16" i="1"/>
  <c r="M16" i="1" s="1"/>
  <c r="AF16" i="1"/>
  <c r="AJ16" i="1"/>
  <c r="AU16" i="1"/>
  <c r="AV16" i="1"/>
  <c r="J16" i="1" s="1"/>
  <c r="AW16" i="1"/>
  <c r="L16" i="1" s="1"/>
  <c r="AX16" i="1"/>
  <c r="N16" i="1" s="1"/>
  <c r="AY16" i="1"/>
  <c r="AZ16" i="1"/>
  <c r="BA16" i="1"/>
  <c r="BY16" i="1"/>
  <c r="P16" i="1" s="1"/>
  <c r="CM16" i="1"/>
  <c r="Q16" i="1" s="1"/>
  <c r="D17" i="1"/>
  <c r="E17" i="1"/>
  <c r="F17" i="1"/>
  <c r="I17" i="1"/>
  <c r="M17" i="1"/>
  <c r="N17" i="1"/>
  <c r="O17" i="1"/>
  <c r="W17" i="1"/>
  <c r="AB17" i="1"/>
  <c r="G17" i="1" s="1"/>
  <c r="AC17" i="1"/>
  <c r="AD17" i="1"/>
  <c r="K17" i="1" s="1"/>
  <c r="AE17" i="1"/>
  <c r="AF17" i="1"/>
  <c r="AJ17" i="1"/>
  <c r="AU17" i="1"/>
  <c r="H17" i="1" s="1"/>
  <c r="AV17" i="1"/>
  <c r="J17" i="1" s="1"/>
  <c r="AW17" i="1"/>
  <c r="L17" i="1" s="1"/>
  <c r="AX17" i="1"/>
  <c r="AY17" i="1"/>
  <c r="AZ17" i="1"/>
  <c r="BY17" i="1"/>
  <c r="P17" i="1" s="1"/>
  <c r="CM17" i="1"/>
  <c r="Q17" i="1" s="1"/>
  <c r="D18" i="1"/>
  <c r="E18" i="1"/>
  <c r="F18" i="1"/>
  <c r="H18" i="1"/>
  <c r="K18" i="1"/>
  <c r="O18" i="1"/>
  <c r="W18" i="1"/>
  <c r="AB18" i="1"/>
  <c r="G18" i="1" s="1"/>
  <c r="AC18" i="1"/>
  <c r="I18" i="1" s="1"/>
  <c r="AD18" i="1"/>
  <c r="AE18" i="1"/>
  <c r="M18" i="1" s="1"/>
  <c r="AF18" i="1"/>
  <c r="AJ18" i="1"/>
  <c r="AU18" i="1"/>
  <c r="AV18" i="1"/>
  <c r="J18" i="1" s="1"/>
  <c r="AW18" i="1"/>
  <c r="L18" i="1" s="1"/>
  <c r="AX18" i="1"/>
  <c r="N18" i="1" s="1"/>
  <c r="AY18" i="1"/>
  <c r="AZ18" i="1"/>
  <c r="BA18" i="1"/>
  <c r="BY18" i="1"/>
  <c r="P18" i="1" s="1"/>
  <c r="CM18" i="1"/>
  <c r="Q18" i="1" s="1"/>
  <c r="D19" i="1"/>
  <c r="E19" i="1"/>
  <c r="F19" i="1"/>
  <c r="I19" i="1"/>
  <c r="M19" i="1"/>
  <c r="N19" i="1"/>
  <c r="O19" i="1"/>
  <c r="W19" i="1"/>
  <c r="AB19" i="1"/>
  <c r="G19" i="1" s="1"/>
  <c r="AC19" i="1"/>
  <c r="AD19" i="1"/>
  <c r="K19" i="1" s="1"/>
  <c r="AE19" i="1"/>
  <c r="AF19" i="1"/>
  <c r="AJ19" i="1"/>
  <c r="AU19" i="1"/>
  <c r="H19" i="1" s="1"/>
  <c r="AV19" i="1"/>
  <c r="J19" i="1" s="1"/>
  <c r="AW19" i="1"/>
  <c r="L19" i="1" s="1"/>
  <c r="AX19" i="1"/>
  <c r="AY19" i="1"/>
  <c r="AZ19" i="1"/>
  <c r="BY19" i="1"/>
  <c r="P19" i="1" s="1"/>
  <c r="CM19" i="1"/>
  <c r="Q19" i="1" s="1"/>
  <c r="D20" i="1"/>
  <c r="E20" i="1"/>
  <c r="F20" i="1"/>
  <c r="H20" i="1"/>
  <c r="K20" i="1"/>
  <c r="O20" i="1"/>
  <c r="W20" i="1"/>
  <c r="AB20" i="1"/>
  <c r="G20" i="1" s="1"/>
  <c r="AC20" i="1"/>
  <c r="I20" i="1" s="1"/>
  <c r="AD20" i="1"/>
  <c r="AE20" i="1"/>
  <c r="M20" i="1" s="1"/>
  <c r="AF20" i="1"/>
  <c r="AJ20" i="1"/>
  <c r="AU20" i="1"/>
  <c r="AV20" i="1"/>
  <c r="J20" i="1" s="1"/>
  <c r="AW20" i="1"/>
  <c r="L20" i="1" s="1"/>
  <c r="AX20" i="1"/>
  <c r="N20" i="1" s="1"/>
  <c r="AY20" i="1"/>
  <c r="AZ20" i="1"/>
  <c r="BA20" i="1"/>
  <c r="BY20" i="1"/>
  <c r="P20" i="1" s="1"/>
  <c r="CM20" i="1"/>
  <c r="Q20" i="1" s="1"/>
  <c r="D21" i="1"/>
  <c r="E21" i="1"/>
  <c r="F21" i="1"/>
  <c r="I21" i="1"/>
  <c r="M21" i="1"/>
  <c r="N21" i="1"/>
  <c r="O21" i="1"/>
  <c r="W21" i="1"/>
  <c r="AB21" i="1"/>
  <c r="G21" i="1" s="1"/>
  <c r="AC21" i="1"/>
  <c r="AD21" i="1"/>
  <c r="K21" i="1" s="1"/>
  <c r="AE21" i="1"/>
  <c r="AF21" i="1"/>
  <c r="AJ21" i="1"/>
  <c r="AU21" i="1"/>
  <c r="H21" i="1" s="1"/>
  <c r="AV21" i="1"/>
  <c r="J21" i="1" s="1"/>
  <c r="AW21" i="1"/>
  <c r="L21" i="1" s="1"/>
  <c r="AX21" i="1"/>
  <c r="AY21" i="1"/>
  <c r="AZ21" i="1"/>
  <c r="BY21" i="1"/>
  <c r="P21" i="1" s="1"/>
  <c r="CM21" i="1"/>
  <c r="Q21" i="1" s="1"/>
  <c r="D22" i="1"/>
  <c r="E22" i="1"/>
  <c r="F22" i="1"/>
  <c r="H22" i="1"/>
  <c r="K22" i="1"/>
  <c r="M22" i="1"/>
  <c r="O22" i="1"/>
  <c r="W22" i="1"/>
  <c r="AB22" i="1"/>
  <c r="G22" i="1" s="1"/>
  <c r="AC22" i="1"/>
  <c r="I22" i="1" s="1"/>
  <c r="AD22" i="1"/>
  <c r="AE22" i="1"/>
  <c r="AF22" i="1"/>
  <c r="AJ22" i="1"/>
  <c r="AU22" i="1"/>
  <c r="AV22" i="1"/>
  <c r="J22" i="1" s="1"/>
  <c r="AW22" i="1"/>
  <c r="L22" i="1" s="1"/>
  <c r="AX22" i="1"/>
  <c r="N22" i="1" s="1"/>
  <c r="AY22" i="1"/>
  <c r="AZ22" i="1"/>
  <c r="BA22" i="1"/>
  <c r="BY22" i="1"/>
  <c r="P22" i="1" s="1"/>
  <c r="CM22" i="1"/>
  <c r="Q22" i="1" s="1"/>
  <c r="D23" i="1"/>
  <c r="E23" i="1"/>
  <c r="F23" i="1"/>
  <c r="I23" i="1"/>
  <c r="M23" i="1"/>
  <c r="N23" i="1"/>
  <c r="O23" i="1"/>
  <c r="W23" i="1"/>
  <c r="AB23" i="1"/>
  <c r="G23" i="1" s="1"/>
  <c r="AC23" i="1"/>
  <c r="AD23" i="1"/>
  <c r="K23" i="1" s="1"/>
  <c r="AE23" i="1"/>
  <c r="AF23" i="1"/>
  <c r="AJ23" i="1"/>
  <c r="AU23" i="1"/>
  <c r="H23" i="1" s="1"/>
  <c r="AV23" i="1"/>
  <c r="J23" i="1" s="1"/>
  <c r="AW23" i="1"/>
  <c r="L23" i="1" s="1"/>
  <c r="AX23" i="1"/>
  <c r="AY23" i="1"/>
  <c r="AZ23" i="1"/>
  <c r="BY23" i="1"/>
  <c r="P23" i="1" s="1"/>
  <c r="CM23" i="1"/>
  <c r="Q23" i="1" s="1"/>
  <c r="D24" i="1"/>
  <c r="E24" i="1"/>
  <c r="F24" i="1"/>
  <c r="H24" i="1"/>
  <c r="K24" i="1"/>
  <c r="M24" i="1"/>
  <c r="O24" i="1"/>
  <c r="W24" i="1"/>
  <c r="AB24" i="1"/>
  <c r="G24" i="1" s="1"/>
  <c r="AC24" i="1"/>
  <c r="I24" i="1" s="1"/>
  <c r="AD24" i="1"/>
  <c r="AE24" i="1"/>
  <c r="AF24" i="1"/>
  <c r="AJ24" i="1"/>
  <c r="AU24" i="1"/>
  <c r="AV24" i="1"/>
  <c r="J24" i="1" s="1"/>
  <c r="AW24" i="1"/>
  <c r="L24" i="1" s="1"/>
  <c r="AX24" i="1"/>
  <c r="N24" i="1" s="1"/>
  <c r="AY24" i="1"/>
  <c r="AZ24" i="1"/>
  <c r="BA24" i="1"/>
  <c r="BY24" i="1"/>
  <c r="P24" i="1" s="1"/>
  <c r="CM24" i="1"/>
  <c r="Q24" i="1" s="1"/>
  <c r="D25" i="1"/>
  <c r="E25" i="1"/>
  <c r="F25" i="1"/>
  <c r="I25" i="1"/>
  <c r="N25" i="1"/>
  <c r="O25" i="1"/>
  <c r="W25" i="1"/>
  <c r="AB25" i="1"/>
  <c r="G25" i="1" s="1"/>
  <c r="AC25" i="1"/>
  <c r="AD25" i="1"/>
  <c r="K25" i="1" s="1"/>
  <c r="AE25" i="1"/>
  <c r="M25" i="1" s="1"/>
  <c r="AF25" i="1"/>
  <c r="AJ25" i="1"/>
  <c r="AU25" i="1"/>
  <c r="H25" i="1" s="1"/>
  <c r="AV25" i="1"/>
  <c r="J25" i="1" s="1"/>
  <c r="AW25" i="1"/>
  <c r="L25" i="1" s="1"/>
  <c r="AX25" i="1"/>
  <c r="AY25" i="1"/>
  <c r="AZ25" i="1"/>
  <c r="BY25" i="1"/>
  <c r="P25" i="1" s="1"/>
  <c r="CM25" i="1"/>
  <c r="Q25" i="1" s="1"/>
  <c r="D26" i="1"/>
  <c r="E26" i="1"/>
  <c r="F26" i="1"/>
  <c r="H26" i="1"/>
  <c r="K26" i="1"/>
  <c r="M26" i="1"/>
  <c r="O26" i="1"/>
  <c r="W26" i="1"/>
  <c r="AB26" i="1"/>
  <c r="G26" i="1" s="1"/>
  <c r="AC26" i="1"/>
  <c r="I26" i="1" s="1"/>
  <c r="AD26" i="1"/>
  <c r="AE26" i="1"/>
  <c r="AF26" i="1"/>
  <c r="AJ26" i="1"/>
  <c r="AU26" i="1"/>
  <c r="AV26" i="1"/>
  <c r="J26" i="1" s="1"/>
  <c r="AW26" i="1"/>
  <c r="L26" i="1" s="1"/>
  <c r="AX26" i="1"/>
  <c r="N26" i="1" s="1"/>
  <c r="AY26" i="1"/>
  <c r="AZ26" i="1"/>
  <c r="BY26" i="1"/>
  <c r="P26" i="1" s="1"/>
  <c r="CM26" i="1"/>
  <c r="Q26" i="1" s="1"/>
  <c r="D27" i="1"/>
  <c r="E27" i="1"/>
  <c r="F27" i="1"/>
  <c r="I27" i="1"/>
  <c r="N27" i="1"/>
  <c r="O27" i="1"/>
  <c r="W27" i="1"/>
  <c r="AB27" i="1"/>
  <c r="G27" i="1" s="1"/>
  <c r="AC27" i="1"/>
  <c r="AD27" i="1"/>
  <c r="K27" i="1" s="1"/>
  <c r="AE27" i="1"/>
  <c r="M27" i="1" s="1"/>
  <c r="AF27" i="1"/>
  <c r="AJ27" i="1"/>
  <c r="AU27" i="1"/>
  <c r="H27" i="1" s="1"/>
  <c r="AV27" i="1"/>
  <c r="J27" i="1" s="1"/>
  <c r="AW27" i="1"/>
  <c r="L27" i="1" s="1"/>
  <c r="AX27" i="1"/>
  <c r="AY27" i="1"/>
  <c r="AZ27" i="1"/>
  <c r="BY27" i="1"/>
  <c r="P27" i="1" s="1"/>
  <c r="CM27" i="1"/>
  <c r="Q27" i="1" s="1"/>
  <c r="D28" i="1"/>
  <c r="E28" i="1"/>
  <c r="F28" i="1"/>
  <c r="H28" i="1"/>
  <c r="K28" i="1"/>
  <c r="M28" i="1"/>
  <c r="O28" i="1"/>
  <c r="W28" i="1"/>
  <c r="AB28" i="1"/>
  <c r="G28" i="1" s="1"/>
  <c r="AC28" i="1"/>
  <c r="I28" i="1" s="1"/>
  <c r="AD28" i="1"/>
  <c r="AE28" i="1"/>
  <c r="AF28" i="1"/>
  <c r="AJ28" i="1"/>
  <c r="AU28" i="1"/>
  <c r="AV28" i="1"/>
  <c r="J28" i="1" s="1"/>
  <c r="AW28" i="1"/>
  <c r="L28" i="1" s="1"/>
  <c r="AX28" i="1"/>
  <c r="N28" i="1" s="1"/>
  <c r="AY28" i="1"/>
  <c r="AZ28" i="1"/>
  <c r="BY28" i="1"/>
  <c r="P28" i="1" s="1"/>
  <c r="CM28" i="1"/>
  <c r="Q28" i="1" s="1"/>
  <c r="D29" i="1"/>
  <c r="E29" i="1"/>
  <c r="F29" i="1"/>
  <c r="I29" i="1"/>
  <c r="N29" i="1"/>
  <c r="O29" i="1"/>
  <c r="W29" i="1"/>
  <c r="AB29" i="1"/>
  <c r="G29" i="1" s="1"/>
  <c r="AC29" i="1"/>
  <c r="AD29" i="1"/>
  <c r="K29" i="1" s="1"/>
  <c r="AE29" i="1"/>
  <c r="M29" i="1" s="1"/>
  <c r="AF29" i="1"/>
  <c r="AJ29" i="1"/>
  <c r="AU29" i="1"/>
  <c r="H29" i="1" s="1"/>
  <c r="AV29" i="1"/>
  <c r="J29" i="1" s="1"/>
  <c r="AW29" i="1"/>
  <c r="L29" i="1" s="1"/>
  <c r="AX29" i="1"/>
  <c r="AY29" i="1"/>
  <c r="AZ29" i="1"/>
  <c r="BY29" i="1"/>
  <c r="P29" i="1" s="1"/>
  <c r="CM29" i="1"/>
  <c r="Q29" i="1" s="1"/>
  <c r="D30" i="1"/>
  <c r="E30" i="1"/>
  <c r="F30" i="1"/>
  <c r="H30" i="1"/>
  <c r="K30" i="1"/>
  <c r="L30" i="1"/>
  <c r="M30" i="1"/>
  <c r="O30" i="1"/>
  <c r="W30" i="1"/>
  <c r="AB30" i="1"/>
  <c r="G30" i="1" s="1"/>
  <c r="AC30" i="1"/>
  <c r="I30" i="1" s="1"/>
  <c r="AD30" i="1"/>
  <c r="AE30" i="1"/>
  <c r="AF30" i="1"/>
  <c r="AJ30" i="1"/>
  <c r="AU30" i="1"/>
  <c r="AV30" i="1"/>
  <c r="J30" i="1" s="1"/>
  <c r="AW30" i="1"/>
  <c r="AX30" i="1"/>
  <c r="N30" i="1" s="1"/>
  <c r="AY30" i="1"/>
  <c r="AZ30" i="1"/>
  <c r="BY30" i="1"/>
  <c r="P30" i="1" s="1"/>
  <c r="CM30" i="1"/>
  <c r="Q30" i="1" s="1"/>
  <c r="D31" i="1"/>
  <c r="E31" i="1"/>
  <c r="F31" i="1"/>
  <c r="I31" i="1"/>
  <c r="N31" i="1"/>
  <c r="O31" i="1"/>
  <c r="W31" i="1"/>
  <c r="AB31" i="1"/>
  <c r="G31" i="1" s="1"/>
  <c r="AC31" i="1"/>
  <c r="AD31" i="1"/>
  <c r="K31" i="1" s="1"/>
  <c r="AE31" i="1"/>
  <c r="M31" i="1" s="1"/>
  <c r="AF31" i="1"/>
  <c r="AJ31" i="1"/>
  <c r="AU31" i="1"/>
  <c r="H31" i="1" s="1"/>
  <c r="AV31" i="1"/>
  <c r="J31" i="1" s="1"/>
  <c r="AW31" i="1"/>
  <c r="L31" i="1" s="1"/>
  <c r="AX31" i="1"/>
  <c r="AY31" i="1"/>
  <c r="AZ31" i="1"/>
  <c r="BY31" i="1"/>
  <c r="P31" i="1" s="1"/>
  <c r="CM31" i="1"/>
  <c r="Q31" i="1" s="1"/>
  <c r="D32" i="1"/>
  <c r="E32" i="1"/>
  <c r="F32" i="1"/>
  <c r="H32" i="1"/>
  <c r="K32" i="1"/>
  <c r="L32" i="1"/>
  <c r="M32" i="1"/>
  <c r="O32" i="1"/>
  <c r="W32" i="1"/>
  <c r="AB32" i="1"/>
  <c r="G32" i="1" s="1"/>
  <c r="AC32" i="1"/>
  <c r="I32" i="1" s="1"/>
  <c r="AD32" i="1"/>
  <c r="AE32" i="1"/>
  <c r="AF32" i="1"/>
  <c r="AJ32" i="1"/>
  <c r="AU32" i="1"/>
  <c r="AV32" i="1"/>
  <c r="J32" i="1" s="1"/>
  <c r="AW32" i="1"/>
  <c r="AX32" i="1"/>
  <c r="N32" i="1" s="1"/>
  <c r="AY32" i="1"/>
  <c r="AZ32" i="1"/>
  <c r="BY32" i="1"/>
  <c r="P32" i="1" s="1"/>
  <c r="CM32" i="1"/>
  <c r="Q32" i="1" s="1"/>
  <c r="D33" i="1"/>
  <c r="E33" i="1"/>
  <c r="F33" i="1"/>
  <c r="I33" i="1"/>
  <c r="N33" i="1"/>
  <c r="O33" i="1"/>
  <c r="W33" i="1"/>
  <c r="AB33" i="1"/>
  <c r="G33" i="1" s="1"/>
  <c r="AC33" i="1"/>
  <c r="AD33" i="1"/>
  <c r="K33" i="1" s="1"/>
  <c r="AE33" i="1"/>
  <c r="M33" i="1" s="1"/>
  <c r="AF33" i="1"/>
  <c r="AJ33" i="1"/>
  <c r="AU33" i="1"/>
  <c r="H33" i="1" s="1"/>
  <c r="AV33" i="1"/>
  <c r="J33" i="1" s="1"/>
  <c r="AW33" i="1"/>
  <c r="L33" i="1" s="1"/>
  <c r="AX33" i="1"/>
  <c r="AY33" i="1"/>
  <c r="AZ33" i="1"/>
  <c r="BY33" i="1"/>
  <c r="P33" i="1" s="1"/>
  <c r="CM33" i="1"/>
  <c r="Q33" i="1" s="1"/>
  <c r="D34" i="1"/>
  <c r="E34" i="1"/>
  <c r="F34" i="1"/>
  <c r="H34" i="1"/>
  <c r="K34" i="1"/>
  <c r="L34" i="1"/>
  <c r="M34" i="1"/>
  <c r="O34" i="1"/>
  <c r="P34" i="1"/>
  <c r="W34" i="1"/>
  <c r="AB34" i="1"/>
  <c r="G34" i="1" s="1"/>
  <c r="AC34" i="1"/>
  <c r="I34" i="1" s="1"/>
  <c r="AD34" i="1"/>
  <c r="AE34" i="1"/>
  <c r="AF34" i="1"/>
  <c r="AJ34" i="1"/>
  <c r="AU34" i="1"/>
  <c r="AV34" i="1"/>
  <c r="J34" i="1" s="1"/>
  <c r="AW34" i="1"/>
  <c r="AX34" i="1"/>
  <c r="AY34" i="1"/>
  <c r="AZ34" i="1"/>
  <c r="BY34" i="1"/>
  <c r="CM34" i="1"/>
  <c r="Q34" i="1" s="1"/>
  <c r="D35" i="1"/>
  <c r="E35" i="1"/>
  <c r="F35" i="1"/>
  <c r="I35" i="1"/>
  <c r="J35" i="1"/>
  <c r="N35" i="1"/>
  <c r="O35" i="1"/>
  <c r="W35" i="1"/>
  <c r="AB35" i="1"/>
  <c r="G35" i="1" s="1"/>
  <c r="AC35" i="1"/>
  <c r="AD35" i="1"/>
  <c r="K35" i="1" s="1"/>
  <c r="AE35" i="1"/>
  <c r="M35" i="1" s="1"/>
  <c r="AF35" i="1"/>
  <c r="AJ35" i="1"/>
  <c r="AU35" i="1"/>
  <c r="H35" i="1" s="1"/>
  <c r="AV35" i="1"/>
  <c r="AW35" i="1"/>
  <c r="L35" i="1" s="1"/>
  <c r="AX35" i="1"/>
  <c r="AY35" i="1"/>
  <c r="AZ35" i="1"/>
  <c r="BY35" i="1"/>
  <c r="P35" i="1" s="1"/>
  <c r="CM35" i="1"/>
  <c r="Q35" i="1" s="1"/>
  <c r="D36" i="1"/>
  <c r="E36" i="1"/>
  <c r="F36" i="1"/>
  <c r="H36" i="1"/>
  <c r="K36" i="1"/>
  <c r="L36" i="1"/>
  <c r="M36" i="1"/>
  <c r="O36" i="1"/>
  <c r="P36" i="1"/>
  <c r="W36" i="1"/>
  <c r="AB36" i="1"/>
  <c r="G36" i="1" s="1"/>
  <c r="AC36" i="1"/>
  <c r="I36" i="1" s="1"/>
  <c r="AD36" i="1"/>
  <c r="AE36" i="1"/>
  <c r="AF36" i="1"/>
  <c r="AJ36" i="1"/>
  <c r="AU36" i="1"/>
  <c r="AV36" i="1"/>
  <c r="J36" i="1" s="1"/>
  <c r="AW36" i="1"/>
  <c r="AX36" i="1"/>
  <c r="N36" i="1" s="1"/>
  <c r="AY36" i="1"/>
  <c r="AZ36" i="1"/>
  <c r="BA36" i="1"/>
  <c r="BY36" i="1"/>
  <c r="CM36" i="1"/>
  <c r="Q36" i="1" s="1"/>
  <c r="D37" i="1"/>
  <c r="E37" i="1"/>
  <c r="F37" i="1"/>
  <c r="I37" i="1"/>
  <c r="J37" i="1"/>
  <c r="N37" i="1"/>
  <c r="O37" i="1"/>
  <c r="Q37" i="1"/>
  <c r="W37" i="1"/>
  <c r="AB37" i="1"/>
  <c r="G37" i="1" s="1"/>
  <c r="AC37" i="1"/>
  <c r="AD37" i="1"/>
  <c r="K37" i="1" s="1"/>
  <c r="AE37" i="1"/>
  <c r="M37" i="1" s="1"/>
  <c r="AF37" i="1"/>
  <c r="AJ37" i="1"/>
  <c r="AU37" i="1"/>
  <c r="AV37" i="1"/>
  <c r="AW37" i="1"/>
  <c r="L37" i="1" s="1"/>
  <c r="AX37" i="1"/>
  <c r="AY37" i="1"/>
  <c r="AZ37" i="1"/>
  <c r="BY37" i="1"/>
  <c r="CM37" i="1"/>
  <c r="D38" i="1"/>
  <c r="E38" i="1"/>
  <c r="F38" i="1"/>
  <c r="H38" i="1"/>
  <c r="K38" i="1"/>
  <c r="M38" i="1"/>
  <c r="O38" i="1"/>
  <c r="W38" i="1"/>
  <c r="AB38" i="1"/>
  <c r="G38" i="1" s="1"/>
  <c r="AC38" i="1"/>
  <c r="I38" i="1" s="1"/>
  <c r="AD38" i="1"/>
  <c r="AE38" i="1"/>
  <c r="AF38" i="1"/>
  <c r="AJ38" i="1"/>
  <c r="AU38" i="1"/>
  <c r="AV38" i="1"/>
  <c r="J38" i="1" s="1"/>
  <c r="AW38" i="1"/>
  <c r="L38" i="1" s="1"/>
  <c r="AX38" i="1"/>
  <c r="N38" i="1" s="1"/>
  <c r="AY38" i="1"/>
  <c r="AZ38" i="1"/>
  <c r="BY38" i="1"/>
  <c r="P38" i="1" s="1"/>
  <c r="CM38" i="1"/>
  <c r="D39" i="1"/>
  <c r="E39" i="1"/>
  <c r="F39" i="1"/>
  <c r="I39" i="1"/>
  <c r="N39" i="1"/>
  <c r="O39" i="1"/>
  <c r="W39" i="1"/>
  <c r="AB39" i="1"/>
  <c r="G39" i="1" s="1"/>
  <c r="AC39" i="1"/>
  <c r="AD39" i="1"/>
  <c r="K39" i="1" s="1"/>
  <c r="AE39" i="1"/>
  <c r="M39" i="1" s="1"/>
  <c r="AF39" i="1"/>
  <c r="AJ39" i="1"/>
  <c r="AU39" i="1"/>
  <c r="H39" i="1" s="1"/>
  <c r="AV39" i="1"/>
  <c r="J39" i="1" s="1"/>
  <c r="AW39" i="1"/>
  <c r="L39" i="1" s="1"/>
  <c r="AX39" i="1"/>
  <c r="AY39" i="1"/>
  <c r="AZ39" i="1"/>
  <c r="BA39" i="1"/>
  <c r="BY39" i="1"/>
  <c r="CM39" i="1"/>
  <c r="Q39" i="1" s="1"/>
  <c r="D40" i="1"/>
  <c r="E40" i="1"/>
  <c r="F40" i="1"/>
  <c r="H40" i="1"/>
  <c r="I40" i="1"/>
  <c r="K40" i="1"/>
  <c r="M40" i="1"/>
  <c r="O40" i="1"/>
  <c r="W40" i="1"/>
  <c r="AB40" i="1"/>
  <c r="G40" i="1" s="1"/>
  <c r="AC40" i="1"/>
  <c r="AD40" i="1"/>
  <c r="AE40" i="1"/>
  <c r="AF40" i="1"/>
  <c r="AJ40" i="1"/>
  <c r="AU40" i="1"/>
  <c r="AV40" i="1"/>
  <c r="J40" i="1" s="1"/>
  <c r="AW40" i="1"/>
  <c r="L40" i="1" s="1"/>
  <c r="AX40" i="1"/>
  <c r="N40" i="1" s="1"/>
  <c r="AY40" i="1"/>
  <c r="AZ40" i="1"/>
  <c r="BA40" i="1"/>
  <c r="BY40" i="1"/>
  <c r="P40" i="1" s="1"/>
  <c r="CM40" i="1"/>
  <c r="Q40" i="1" s="1"/>
  <c r="D41" i="1"/>
  <c r="E41" i="1"/>
  <c r="F41" i="1"/>
  <c r="I41" i="1"/>
  <c r="J41" i="1"/>
  <c r="N41" i="1"/>
  <c r="O41" i="1"/>
  <c r="W41" i="1"/>
  <c r="AB41" i="1"/>
  <c r="G41" i="1" s="1"/>
  <c r="AC41" i="1"/>
  <c r="AD41" i="1"/>
  <c r="K41" i="1" s="1"/>
  <c r="AE41" i="1"/>
  <c r="M41" i="1" s="1"/>
  <c r="AF41" i="1"/>
  <c r="AJ41" i="1"/>
  <c r="AU41" i="1"/>
  <c r="H41" i="1" s="1"/>
  <c r="AV41" i="1"/>
  <c r="AW41" i="1"/>
  <c r="L41" i="1" s="1"/>
  <c r="AX41" i="1"/>
  <c r="AY41" i="1"/>
  <c r="AZ41" i="1"/>
  <c r="BA41" i="1"/>
  <c r="BY41" i="1"/>
  <c r="P41" i="1" s="1"/>
  <c r="CM41" i="1"/>
  <c r="Q41" i="1" s="1"/>
  <c r="D42" i="1"/>
  <c r="E42" i="1"/>
  <c r="F42" i="1"/>
  <c r="K42" i="1"/>
  <c r="M42" i="1"/>
  <c r="O42" i="1"/>
  <c r="W42" i="1"/>
  <c r="AB42" i="1"/>
  <c r="G42" i="1" s="1"/>
  <c r="AC42" i="1"/>
  <c r="I42" i="1" s="1"/>
  <c r="AD42" i="1"/>
  <c r="AE42" i="1"/>
  <c r="AF42" i="1"/>
  <c r="AJ42" i="1"/>
  <c r="AU42" i="1"/>
  <c r="H42" i="1" s="1"/>
  <c r="AV42" i="1"/>
  <c r="J42" i="1" s="1"/>
  <c r="AW42" i="1"/>
  <c r="L42" i="1" s="1"/>
  <c r="AX42" i="1"/>
  <c r="N42" i="1" s="1"/>
  <c r="AY42" i="1"/>
  <c r="AZ42" i="1"/>
  <c r="BY42" i="1"/>
  <c r="P42" i="1" s="1"/>
  <c r="CM42" i="1"/>
  <c r="Q42" i="1" s="1"/>
  <c r="D43" i="1"/>
  <c r="E43" i="1"/>
  <c r="F43" i="1"/>
  <c r="G43" i="1"/>
  <c r="I43" i="1"/>
  <c r="J43" i="1"/>
  <c r="N43" i="1"/>
  <c r="O43" i="1"/>
  <c r="W43" i="1"/>
  <c r="AB43" i="1"/>
  <c r="AC43" i="1"/>
  <c r="AD43" i="1"/>
  <c r="K43" i="1" s="1"/>
  <c r="AE43" i="1"/>
  <c r="M43" i="1" s="1"/>
  <c r="AF43" i="1"/>
  <c r="AJ43" i="1"/>
  <c r="AU43" i="1"/>
  <c r="H43" i="1" s="1"/>
  <c r="AV43" i="1"/>
  <c r="AW43" i="1"/>
  <c r="L43" i="1" s="1"/>
  <c r="AX43" i="1"/>
  <c r="AY43" i="1"/>
  <c r="AZ43" i="1"/>
  <c r="BY43" i="1"/>
  <c r="P43" i="1" s="1"/>
  <c r="CM43" i="1"/>
  <c r="Q43" i="1" s="1"/>
  <c r="D44" i="1"/>
  <c r="E44" i="1"/>
  <c r="F44" i="1"/>
  <c r="G44" i="1"/>
  <c r="L44" i="1"/>
  <c r="M44" i="1"/>
  <c r="O44" i="1"/>
  <c r="W44" i="1"/>
  <c r="AB44" i="1"/>
  <c r="AC44" i="1"/>
  <c r="I44" i="1" s="1"/>
  <c r="AD44" i="1"/>
  <c r="K44" i="1" s="1"/>
  <c r="AE44" i="1"/>
  <c r="AF44" i="1"/>
  <c r="AJ44" i="1"/>
  <c r="AU44" i="1"/>
  <c r="BA44" i="1" s="1"/>
  <c r="AV44" i="1"/>
  <c r="J44" i="1" s="1"/>
  <c r="AW44" i="1"/>
  <c r="AX44" i="1"/>
  <c r="N44" i="1" s="1"/>
  <c r="AY44" i="1"/>
  <c r="AZ44" i="1"/>
  <c r="BY44" i="1"/>
  <c r="P44" i="1" s="1"/>
  <c r="CM44" i="1"/>
  <c r="Q44" i="1" s="1"/>
  <c r="D45" i="1"/>
  <c r="E45" i="1"/>
  <c r="F45" i="1"/>
  <c r="G45" i="1"/>
  <c r="K45" i="1"/>
  <c r="L45" i="1"/>
  <c r="M45" i="1"/>
  <c r="O45" i="1"/>
  <c r="W45" i="1"/>
  <c r="AB45" i="1"/>
  <c r="AC45" i="1"/>
  <c r="I45" i="1" s="1"/>
  <c r="AD45" i="1"/>
  <c r="AE45" i="1"/>
  <c r="AF45" i="1"/>
  <c r="AJ45" i="1"/>
  <c r="AU45" i="1"/>
  <c r="H45" i="1" s="1"/>
  <c r="AV45" i="1"/>
  <c r="J45" i="1" s="1"/>
  <c r="AW45" i="1"/>
  <c r="AX45" i="1"/>
  <c r="N45" i="1" s="1"/>
  <c r="AY45" i="1"/>
  <c r="AZ45" i="1"/>
  <c r="BY45" i="1"/>
  <c r="P45" i="1" s="1"/>
  <c r="CM45" i="1"/>
  <c r="Q45" i="1" s="1"/>
  <c r="D46" i="1"/>
  <c r="E46" i="1"/>
  <c r="F46" i="1"/>
  <c r="I46" i="1"/>
  <c r="N46" i="1"/>
  <c r="O46" i="1"/>
  <c r="W46" i="1"/>
  <c r="AB46" i="1"/>
  <c r="G46" i="1" s="1"/>
  <c r="AC46" i="1"/>
  <c r="AD46" i="1"/>
  <c r="K46" i="1" s="1"/>
  <c r="AE46" i="1"/>
  <c r="M46" i="1" s="1"/>
  <c r="AF46" i="1"/>
  <c r="AJ46" i="1"/>
  <c r="AU46" i="1"/>
  <c r="H46" i="1" s="1"/>
  <c r="AV46" i="1"/>
  <c r="J46" i="1" s="1"/>
  <c r="AW46" i="1"/>
  <c r="L46" i="1" s="1"/>
  <c r="AX46" i="1"/>
  <c r="AY46" i="1"/>
  <c r="AZ46" i="1"/>
  <c r="BY46" i="1"/>
  <c r="P46" i="1" s="1"/>
  <c r="CM46" i="1"/>
  <c r="Q46" i="1" s="1"/>
  <c r="D47" i="1"/>
  <c r="E47" i="1"/>
  <c r="F47" i="1"/>
  <c r="H47" i="1"/>
  <c r="K47" i="1"/>
  <c r="L47" i="1"/>
  <c r="M47" i="1"/>
  <c r="O47" i="1"/>
  <c r="W47" i="1"/>
  <c r="AB47" i="1"/>
  <c r="G47" i="1" s="1"/>
  <c r="AC47" i="1"/>
  <c r="I47" i="1" s="1"/>
  <c r="AD47" i="1"/>
  <c r="AE47" i="1"/>
  <c r="AF47" i="1"/>
  <c r="AJ47" i="1"/>
  <c r="AU47" i="1"/>
  <c r="AV47" i="1"/>
  <c r="J47" i="1" s="1"/>
  <c r="AW47" i="1"/>
  <c r="AX47" i="1"/>
  <c r="N47" i="1" s="1"/>
  <c r="AY47" i="1"/>
  <c r="AZ47" i="1"/>
  <c r="BY47" i="1"/>
  <c r="P47" i="1" s="1"/>
  <c r="CM47" i="1"/>
  <c r="Q47" i="1" s="1"/>
  <c r="D48" i="1"/>
  <c r="E48" i="1"/>
  <c r="F48" i="1"/>
  <c r="I48" i="1"/>
  <c r="N48" i="1"/>
  <c r="O48" i="1"/>
  <c r="W48" i="1"/>
  <c r="AB48" i="1"/>
  <c r="G48" i="1" s="1"/>
  <c r="AC48" i="1"/>
  <c r="AD48" i="1"/>
  <c r="K48" i="1" s="1"/>
  <c r="AE48" i="1"/>
  <c r="M48" i="1" s="1"/>
  <c r="AF48" i="1"/>
  <c r="AJ48" i="1"/>
  <c r="AU48" i="1"/>
  <c r="H48" i="1" s="1"/>
  <c r="AV48" i="1"/>
  <c r="J48" i="1" s="1"/>
  <c r="AW48" i="1"/>
  <c r="L48" i="1" s="1"/>
  <c r="AX48" i="1"/>
  <c r="AY48" i="1"/>
  <c r="AZ48" i="1"/>
  <c r="BY48" i="1"/>
  <c r="P48" i="1" s="1"/>
  <c r="CM48" i="1"/>
  <c r="Q48" i="1" s="1"/>
  <c r="D49" i="1"/>
  <c r="E49" i="1"/>
  <c r="F49" i="1"/>
  <c r="H49" i="1"/>
  <c r="K49" i="1"/>
  <c r="L49" i="1"/>
  <c r="M49" i="1"/>
  <c r="O49" i="1"/>
  <c r="W49" i="1"/>
  <c r="AB49" i="1"/>
  <c r="G49" i="1" s="1"/>
  <c r="AC49" i="1"/>
  <c r="I49" i="1" s="1"/>
  <c r="AD49" i="1"/>
  <c r="AE49" i="1"/>
  <c r="AF49" i="1"/>
  <c r="AJ49" i="1"/>
  <c r="AU49" i="1"/>
  <c r="AV49" i="1"/>
  <c r="J49" i="1" s="1"/>
  <c r="AW49" i="1"/>
  <c r="AX49" i="1"/>
  <c r="AY49" i="1"/>
  <c r="AZ49" i="1"/>
  <c r="BY49" i="1"/>
  <c r="P49" i="1" s="1"/>
  <c r="CM49" i="1"/>
  <c r="Q49" i="1" s="1"/>
  <c r="D50" i="1"/>
  <c r="E50" i="1"/>
  <c r="F50" i="1"/>
  <c r="I50" i="1"/>
  <c r="J50" i="1"/>
  <c r="N50" i="1"/>
  <c r="O50" i="1"/>
  <c r="W50" i="1"/>
  <c r="AB50" i="1"/>
  <c r="G50" i="1" s="1"/>
  <c r="AC50" i="1"/>
  <c r="AD50" i="1"/>
  <c r="K50" i="1" s="1"/>
  <c r="AE50" i="1"/>
  <c r="M50" i="1" s="1"/>
  <c r="AF50" i="1"/>
  <c r="AJ50" i="1"/>
  <c r="AU50" i="1"/>
  <c r="H50" i="1" s="1"/>
  <c r="AV50" i="1"/>
  <c r="AW50" i="1"/>
  <c r="L50" i="1" s="1"/>
  <c r="AX50" i="1"/>
  <c r="AY50" i="1"/>
  <c r="AZ50" i="1"/>
  <c r="BY50" i="1"/>
  <c r="P50" i="1" s="1"/>
  <c r="CM50" i="1"/>
  <c r="Q50" i="1" s="1"/>
  <c r="D51" i="1"/>
  <c r="E51" i="1"/>
  <c r="F51" i="1"/>
  <c r="H51" i="1"/>
  <c r="K51" i="1"/>
  <c r="L51" i="1"/>
  <c r="M51" i="1"/>
  <c r="O51" i="1"/>
  <c r="W51" i="1"/>
  <c r="AB51" i="1"/>
  <c r="G51" i="1" s="1"/>
  <c r="AC51" i="1"/>
  <c r="I51" i="1" s="1"/>
  <c r="AD51" i="1"/>
  <c r="AE51" i="1"/>
  <c r="AF51" i="1"/>
  <c r="AJ51" i="1"/>
  <c r="Q51" i="1" s="1"/>
  <c r="AU51" i="1"/>
  <c r="AV51" i="1"/>
  <c r="J51" i="1" s="1"/>
  <c r="AW51" i="1"/>
  <c r="AX51" i="1"/>
  <c r="AY51" i="1"/>
  <c r="AZ51" i="1"/>
  <c r="BY51" i="1"/>
  <c r="P51" i="1" s="1"/>
  <c r="D52" i="1"/>
  <c r="E52" i="1"/>
  <c r="F52" i="1"/>
  <c r="H52" i="1"/>
  <c r="K52" i="1"/>
  <c r="N52" i="1"/>
  <c r="O52" i="1"/>
  <c r="W52" i="1"/>
  <c r="AB52" i="1"/>
  <c r="G52" i="1" s="1"/>
  <c r="AC52" i="1"/>
  <c r="I52" i="1" s="1"/>
  <c r="AD52" i="1"/>
  <c r="AE52" i="1"/>
  <c r="M52" i="1" s="1"/>
  <c r="AF52" i="1"/>
  <c r="AJ52" i="1"/>
  <c r="AU52" i="1"/>
  <c r="AV52" i="1"/>
  <c r="J52" i="1" s="1"/>
  <c r="AW52" i="1"/>
  <c r="L52" i="1" s="1"/>
  <c r="AX52" i="1"/>
  <c r="AY52" i="1"/>
  <c r="AZ52" i="1"/>
  <c r="BA52" i="1"/>
  <c r="BY52" i="1"/>
  <c r="P52" i="1" s="1"/>
  <c r="CM52" i="1"/>
  <c r="Q52" i="1" s="1"/>
  <c r="D53" i="1"/>
  <c r="E53" i="1"/>
  <c r="F53" i="1"/>
  <c r="I53" i="1"/>
  <c r="L53" i="1"/>
  <c r="M53" i="1"/>
  <c r="O53" i="1"/>
  <c r="Q53" i="1"/>
  <c r="W53" i="1"/>
  <c r="AB53" i="1"/>
  <c r="G53" i="1" s="1"/>
  <c r="AC53" i="1"/>
  <c r="AD53" i="1"/>
  <c r="K53" i="1" s="1"/>
  <c r="AE53" i="1"/>
  <c r="AF53" i="1"/>
  <c r="AJ53" i="1"/>
  <c r="AU53" i="1"/>
  <c r="AV53" i="1"/>
  <c r="J53" i="1" s="1"/>
  <c r="AW53" i="1"/>
  <c r="AX53" i="1"/>
  <c r="N53" i="1" s="1"/>
  <c r="AY53" i="1"/>
  <c r="AZ53" i="1"/>
  <c r="BY53" i="1"/>
  <c r="P53" i="1" s="1"/>
  <c r="CM53" i="1"/>
  <c r="D54" i="1"/>
  <c r="E54" i="1"/>
  <c r="F54" i="1"/>
  <c r="H54" i="1"/>
  <c r="K54" i="1"/>
  <c r="N54" i="1"/>
  <c r="O54" i="1"/>
  <c r="W54" i="1"/>
  <c r="AB54" i="1"/>
  <c r="G54" i="1" s="1"/>
  <c r="AC54" i="1"/>
  <c r="I54" i="1" s="1"/>
  <c r="AD54" i="1"/>
  <c r="AE54" i="1"/>
  <c r="M54" i="1" s="1"/>
  <c r="AF54" i="1"/>
  <c r="AJ54" i="1"/>
  <c r="AU54" i="1"/>
  <c r="AV54" i="1"/>
  <c r="J54" i="1" s="1"/>
  <c r="AW54" i="1"/>
  <c r="L54" i="1" s="1"/>
  <c r="AX54" i="1"/>
  <c r="AY54" i="1"/>
  <c r="AZ54" i="1"/>
  <c r="BA54" i="1"/>
  <c r="BY54" i="1"/>
  <c r="P54" i="1" s="1"/>
  <c r="CM54" i="1"/>
  <c r="Q54" i="1" s="1"/>
  <c r="D55" i="1"/>
  <c r="E55" i="1"/>
  <c r="F55" i="1"/>
  <c r="L55" i="1"/>
  <c r="M55" i="1"/>
  <c r="O55" i="1"/>
  <c r="P55" i="1"/>
  <c r="Q55" i="1"/>
  <c r="W55" i="1"/>
  <c r="AB55" i="1"/>
  <c r="G55" i="1" s="1"/>
  <c r="AC55" i="1"/>
  <c r="I55" i="1" s="1"/>
  <c r="AD55" i="1"/>
  <c r="K55" i="1" s="1"/>
  <c r="AE55" i="1"/>
  <c r="AF55" i="1"/>
  <c r="AJ55" i="1"/>
  <c r="AU55" i="1"/>
  <c r="AV55" i="1"/>
  <c r="J55" i="1" s="1"/>
  <c r="AW55" i="1"/>
  <c r="AX55" i="1"/>
  <c r="N55" i="1" s="1"/>
  <c r="AY55" i="1"/>
  <c r="AZ55" i="1"/>
  <c r="BY55" i="1"/>
  <c r="CM55" i="1"/>
  <c r="D56" i="1"/>
  <c r="E56" i="1"/>
  <c r="F56" i="1"/>
  <c r="H56" i="1"/>
  <c r="K56" i="1"/>
  <c r="N56" i="1"/>
  <c r="O56" i="1"/>
  <c r="W56" i="1"/>
  <c r="AB56" i="1"/>
  <c r="G56" i="1" s="1"/>
  <c r="AC56" i="1"/>
  <c r="I56" i="1" s="1"/>
  <c r="AD56" i="1"/>
  <c r="AE56" i="1"/>
  <c r="M56" i="1" s="1"/>
  <c r="AF56" i="1"/>
  <c r="AJ56" i="1"/>
  <c r="AU56" i="1"/>
  <c r="AV56" i="1"/>
  <c r="J56" i="1" s="1"/>
  <c r="AW56" i="1"/>
  <c r="L56" i="1" s="1"/>
  <c r="AX56" i="1"/>
  <c r="AY56" i="1"/>
  <c r="AZ56" i="1"/>
  <c r="BA56" i="1"/>
  <c r="BY56" i="1"/>
  <c r="P56" i="1" s="1"/>
  <c r="CM56" i="1"/>
  <c r="D57" i="1"/>
  <c r="E57" i="1"/>
  <c r="F57" i="1"/>
  <c r="J57" i="1"/>
  <c r="L57" i="1"/>
  <c r="O57" i="1"/>
  <c r="W57" i="1"/>
  <c r="AB57" i="1"/>
  <c r="G57" i="1" s="1"/>
  <c r="AC57" i="1"/>
  <c r="I57" i="1" s="1"/>
  <c r="AD57" i="1"/>
  <c r="K57" i="1" s="1"/>
  <c r="AE57" i="1"/>
  <c r="M57" i="1" s="1"/>
  <c r="AF57" i="1"/>
  <c r="AJ57" i="1"/>
  <c r="AU57" i="1"/>
  <c r="AV57" i="1"/>
  <c r="AW57" i="1"/>
  <c r="AX57" i="1"/>
  <c r="N57" i="1" s="1"/>
  <c r="AY57" i="1"/>
  <c r="AZ57" i="1"/>
  <c r="BY57" i="1"/>
  <c r="P57" i="1" s="1"/>
  <c r="CM57" i="1"/>
  <c r="Q57" i="1" s="1"/>
  <c r="D58" i="1"/>
  <c r="E58" i="1"/>
  <c r="F58" i="1"/>
  <c r="G58" i="1"/>
  <c r="H58" i="1"/>
  <c r="K58" i="1"/>
  <c r="L58" i="1"/>
  <c r="O58" i="1"/>
  <c r="P58" i="1"/>
  <c r="W58" i="1"/>
  <c r="AB58" i="1"/>
  <c r="AC58" i="1"/>
  <c r="I58" i="1" s="1"/>
  <c r="AD58" i="1"/>
  <c r="AE58" i="1"/>
  <c r="M58" i="1" s="1"/>
  <c r="AF58" i="1"/>
  <c r="AJ58" i="1"/>
  <c r="AU58" i="1"/>
  <c r="AV58" i="1"/>
  <c r="BA58" i="1" s="1"/>
  <c r="AW58" i="1"/>
  <c r="AX58" i="1"/>
  <c r="N58" i="1" s="1"/>
  <c r="AY58" i="1"/>
  <c r="AZ58" i="1"/>
  <c r="BY58" i="1"/>
  <c r="CM58" i="1"/>
  <c r="Q58" i="1" s="1"/>
  <c r="D59" i="1"/>
  <c r="E59" i="1"/>
  <c r="F59" i="1"/>
  <c r="L59" i="1"/>
  <c r="M59" i="1"/>
  <c r="O59" i="1"/>
  <c r="Q59" i="1"/>
  <c r="W59" i="1"/>
  <c r="P59" i="1" s="1"/>
  <c r="AB59" i="1"/>
  <c r="G59" i="1" s="1"/>
  <c r="AC59" i="1"/>
  <c r="I59" i="1" s="1"/>
  <c r="AD59" i="1"/>
  <c r="K59" i="1" s="1"/>
  <c r="AE59" i="1"/>
  <c r="AF59" i="1"/>
  <c r="AJ59" i="1"/>
  <c r="AU59" i="1"/>
  <c r="AV59" i="1"/>
  <c r="J59" i="1" s="1"/>
  <c r="AW59" i="1"/>
  <c r="AX59" i="1"/>
  <c r="N59" i="1" s="1"/>
  <c r="AY59" i="1"/>
  <c r="AZ59" i="1"/>
  <c r="BY59" i="1"/>
  <c r="CM59" i="1"/>
  <c r="D60" i="1"/>
  <c r="E60" i="1"/>
  <c r="F60" i="1"/>
  <c r="H60" i="1"/>
  <c r="K60" i="1"/>
  <c r="N60" i="1"/>
  <c r="O60" i="1"/>
  <c r="W60" i="1"/>
  <c r="AB60" i="1"/>
  <c r="G60" i="1" s="1"/>
  <c r="AC60" i="1"/>
  <c r="I60" i="1" s="1"/>
  <c r="AD60" i="1"/>
  <c r="AE60" i="1"/>
  <c r="M60" i="1" s="1"/>
  <c r="AF60" i="1"/>
  <c r="AJ60" i="1"/>
  <c r="AU60" i="1"/>
  <c r="AV60" i="1"/>
  <c r="J60" i="1" s="1"/>
  <c r="AW60" i="1"/>
  <c r="L60" i="1" s="1"/>
  <c r="AX60" i="1"/>
  <c r="AY60" i="1"/>
  <c r="AZ60" i="1"/>
  <c r="BA60" i="1"/>
  <c r="BY60" i="1"/>
  <c r="P60" i="1" s="1"/>
  <c r="CM60" i="1"/>
  <c r="D61" i="1"/>
  <c r="E61" i="1"/>
  <c r="F61" i="1"/>
  <c r="J61" i="1"/>
  <c r="L61" i="1"/>
  <c r="O61" i="1"/>
  <c r="W61" i="1"/>
  <c r="AB61" i="1"/>
  <c r="G61" i="1" s="1"/>
  <c r="AC61" i="1"/>
  <c r="I61" i="1" s="1"/>
  <c r="AD61" i="1"/>
  <c r="K61" i="1" s="1"/>
  <c r="AE61" i="1"/>
  <c r="M61" i="1" s="1"/>
  <c r="AF61" i="1"/>
  <c r="AJ61" i="1"/>
  <c r="AU61" i="1"/>
  <c r="AV61" i="1"/>
  <c r="AW61" i="1"/>
  <c r="AX61" i="1"/>
  <c r="N61" i="1" s="1"/>
  <c r="AY61" i="1"/>
  <c r="AZ61" i="1"/>
  <c r="BY61" i="1"/>
  <c r="P61" i="1" s="1"/>
  <c r="CM61" i="1"/>
  <c r="Q61" i="1" s="1"/>
  <c r="D62" i="1"/>
  <c r="E62" i="1"/>
  <c r="F62" i="1"/>
  <c r="G62" i="1"/>
  <c r="H62" i="1"/>
  <c r="K62" i="1"/>
  <c r="L62" i="1"/>
  <c r="O62" i="1"/>
  <c r="P62" i="1"/>
  <c r="W62" i="1"/>
  <c r="AB62" i="1"/>
  <c r="AC62" i="1"/>
  <c r="I62" i="1" s="1"/>
  <c r="AD62" i="1"/>
  <c r="AE62" i="1"/>
  <c r="M62" i="1" s="1"/>
  <c r="AF62" i="1"/>
  <c r="AJ62" i="1"/>
  <c r="AU62" i="1"/>
  <c r="AV62" i="1"/>
  <c r="BA62" i="1" s="1"/>
  <c r="AW62" i="1"/>
  <c r="AX62" i="1"/>
  <c r="N62" i="1" s="1"/>
  <c r="AY62" i="1"/>
  <c r="AZ62" i="1"/>
  <c r="BY62" i="1"/>
  <c r="CM62" i="1"/>
  <c r="Q62" i="1" s="1"/>
  <c r="D63" i="1"/>
  <c r="E63" i="1"/>
  <c r="F63" i="1"/>
  <c r="L63" i="1"/>
  <c r="M63" i="1"/>
  <c r="O63" i="1"/>
  <c r="Q63" i="1"/>
  <c r="W63" i="1"/>
  <c r="P63" i="1" s="1"/>
  <c r="AB63" i="1"/>
  <c r="G63" i="1" s="1"/>
  <c r="AC63" i="1"/>
  <c r="I63" i="1" s="1"/>
  <c r="AD63" i="1"/>
  <c r="K63" i="1" s="1"/>
  <c r="AE63" i="1"/>
  <c r="AF63" i="1"/>
  <c r="AJ63" i="1"/>
  <c r="AU63" i="1"/>
  <c r="AV63" i="1"/>
  <c r="J63" i="1" s="1"/>
  <c r="AW63" i="1"/>
  <c r="AX63" i="1"/>
  <c r="N63" i="1" s="1"/>
  <c r="AY63" i="1"/>
  <c r="AZ63" i="1"/>
  <c r="BY63" i="1"/>
  <c r="CM63" i="1"/>
  <c r="D64" i="1"/>
  <c r="E64" i="1"/>
  <c r="F64" i="1"/>
  <c r="H64" i="1"/>
  <c r="K64" i="1"/>
  <c r="N64" i="1"/>
  <c r="O64" i="1"/>
  <c r="W64" i="1"/>
  <c r="AB64" i="1"/>
  <c r="G64" i="1" s="1"/>
  <c r="AC64" i="1"/>
  <c r="I64" i="1" s="1"/>
  <c r="AD64" i="1"/>
  <c r="AE64" i="1"/>
  <c r="M64" i="1" s="1"/>
  <c r="AF64" i="1"/>
  <c r="AJ64" i="1"/>
  <c r="AU64" i="1"/>
  <c r="AV64" i="1"/>
  <c r="J64" i="1" s="1"/>
  <c r="AW64" i="1"/>
  <c r="L64" i="1" s="1"/>
  <c r="AX64" i="1"/>
  <c r="AY64" i="1"/>
  <c r="AZ64" i="1"/>
  <c r="BA64" i="1"/>
  <c r="BY64" i="1"/>
  <c r="P64" i="1" s="1"/>
  <c r="CM64" i="1"/>
  <c r="D65" i="1"/>
  <c r="E65" i="1"/>
  <c r="F65" i="1"/>
  <c r="J65" i="1"/>
  <c r="L65" i="1"/>
  <c r="O65" i="1"/>
  <c r="W65" i="1"/>
  <c r="AB65" i="1"/>
  <c r="G65" i="1" s="1"/>
  <c r="AC65" i="1"/>
  <c r="I65" i="1" s="1"/>
  <c r="AD65" i="1"/>
  <c r="K65" i="1" s="1"/>
  <c r="AE65" i="1"/>
  <c r="M65" i="1" s="1"/>
  <c r="AF65" i="1"/>
  <c r="AJ65" i="1"/>
  <c r="AU65" i="1"/>
  <c r="AV65" i="1"/>
  <c r="AW65" i="1"/>
  <c r="AX65" i="1"/>
  <c r="N65" i="1" s="1"/>
  <c r="AY65" i="1"/>
  <c r="AZ65" i="1"/>
  <c r="BY65" i="1"/>
  <c r="P65" i="1" s="1"/>
  <c r="CM65" i="1"/>
  <c r="Q65" i="1" s="1"/>
  <c r="D66" i="1"/>
  <c r="E66" i="1"/>
  <c r="F66" i="1"/>
  <c r="G66" i="1"/>
  <c r="H66" i="1"/>
  <c r="K66" i="1"/>
  <c r="L66" i="1"/>
  <c r="O66" i="1"/>
  <c r="P66" i="1"/>
  <c r="W66" i="1"/>
  <c r="AB66" i="1"/>
  <c r="AC66" i="1"/>
  <c r="I66" i="1" s="1"/>
  <c r="AD66" i="1"/>
  <c r="AE66" i="1"/>
  <c r="M66" i="1" s="1"/>
  <c r="AF66" i="1"/>
  <c r="AJ66" i="1"/>
  <c r="AU66" i="1"/>
  <c r="AV66" i="1"/>
  <c r="BA66" i="1" s="1"/>
  <c r="AW66" i="1"/>
  <c r="AX66" i="1"/>
  <c r="N66" i="1" s="1"/>
  <c r="AY66" i="1"/>
  <c r="AZ66" i="1"/>
  <c r="BY66" i="1"/>
  <c r="CM66" i="1"/>
  <c r="Q66" i="1" s="1"/>
  <c r="D67" i="1"/>
  <c r="E67" i="1"/>
  <c r="F67" i="1"/>
  <c r="L67" i="1"/>
  <c r="M67" i="1"/>
  <c r="O67" i="1"/>
  <c r="Q67" i="1"/>
  <c r="W67" i="1"/>
  <c r="P67" i="1" s="1"/>
  <c r="AB67" i="1"/>
  <c r="G67" i="1" s="1"/>
  <c r="AC67" i="1"/>
  <c r="I67" i="1" s="1"/>
  <c r="AD67" i="1"/>
  <c r="K67" i="1" s="1"/>
  <c r="AE67" i="1"/>
  <c r="AF67" i="1"/>
  <c r="AJ67" i="1"/>
  <c r="AU67" i="1"/>
  <c r="AV67" i="1"/>
  <c r="J67" i="1" s="1"/>
  <c r="AW67" i="1"/>
  <c r="AX67" i="1"/>
  <c r="N67" i="1" s="1"/>
  <c r="AY67" i="1"/>
  <c r="AZ67" i="1"/>
  <c r="BY67" i="1"/>
  <c r="CM67" i="1"/>
  <c r="D68" i="1"/>
  <c r="E68" i="1"/>
  <c r="F68" i="1"/>
  <c r="H68" i="1"/>
  <c r="K68" i="1"/>
  <c r="N68" i="1"/>
  <c r="O68" i="1"/>
  <c r="W68" i="1"/>
  <c r="AB68" i="1"/>
  <c r="G68" i="1" s="1"/>
  <c r="AC68" i="1"/>
  <c r="I68" i="1" s="1"/>
  <c r="AD68" i="1"/>
  <c r="AE68" i="1"/>
  <c r="M68" i="1" s="1"/>
  <c r="AF68" i="1"/>
  <c r="AJ68" i="1"/>
  <c r="AU68" i="1"/>
  <c r="AV68" i="1"/>
  <c r="J68" i="1" s="1"/>
  <c r="AW68" i="1"/>
  <c r="L68" i="1" s="1"/>
  <c r="AX68" i="1"/>
  <c r="AY68" i="1"/>
  <c r="AZ68" i="1"/>
  <c r="BA68" i="1"/>
  <c r="BY68" i="1"/>
  <c r="P68" i="1" s="1"/>
  <c r="CM68" i="1"/>
  <c r="D69" i="1"/>
  <c r="E69" i="1"/>
  <c r="F69" i="1"/>
  <c r="J69" i="1"/>
  <c r="L69" i="1"/>
  <c r="O69" i="1"/>
  <c r="W69" i="1"/>
  <c r="AB69" i="1"/>
  <c r="G69" i="1" s="1"/>
  <c r="AC69" i="1"/>
  <c r="I69" i="1" s="1"/>
  <c r="AD69" i="1"/>
  <c r="K69" i="1" s="1"/>
  <c r="AE69" i="1"/>
  <c r="M69" i="1" s="1"/>
  <c r="AF69" i="1"/>
  <c r="AJ69" i="1"/>
  <c r="AU69" i="1"/>
  <c r="AV69" i="1"/>
  <c r="AW69" i="1"/>
  <c r="AX69" i="1"/>
  <c r="N69" i="1" s="1"/>
  <c r="AY69" i="1"/>
  <c r="AZ69" i="1"/>
  <c r="BY69" i="1"/>
  <c r="P69" i="1" s="1"/>
  <c r="CM69" i="1"/>
  <c r="Q69" i="1" s="1"/>
  <c r="D70" i="1"/>
  <c r="E70" i="1"/>
  <c r="F70" i="1"/>
  <c r="G70" i="1"/>
  <c r="H70" i="1"/>
  <c r="K70" i="1"/>
  <c r="L70" i="1"/>
  <c r="O70" i="1"/>
  <c r="P70" i="1"/>
  <c r="W70" i="1"/>
  <c r="AB70" i="1"/>
  <c r="AC70" i="1"/>
  <c r="I70" i="1" s="1"/>
  <c r="AD70" i="1"/>
  <c r="AE70" i="1"/>
  <c r="M70" i="1" s="1"/>
  <c r="AF70" i="1"/>
  <c r="AJ70" i="1"/>
  <c r="AU70" i="1"/>
  <c r="AV70" i="1"/>
  <c r="BA70" i="1" s="1"/>
  <c r="AW70" i="1"/>
  <c r="AX70" i="1"/>
  <c r="N70" i="1" s="1"/>
  <c r="AY70" i="1"/>
  <c r="AZ70" i="1"/>
  <c r="BY70" i="1"/>
  <c r="CM70" i="1"/>
  <c r="Q70" i="1" s="1"/>
  <c r="D71" i="1"/>
  <c r="E71" i="1"/>
  <c r="F71" i="1"/>
  <c r="I71" i="1"/>
  <c r="L71" i="1"/>
  <c r="M71" i="1"/>
  <c r="O71" i="1"/>
  <c r="Q71" i="1"/>
  <c r="W71" i="1"/>
  <c r="P71" i="1" s="1"/>
  <c r="AB71" i="1"/>
  <c r="G71" i="1" s="1"/>
  <c r="AC71" i="1"/>
  <c r="AD71" i="1"/>
  <c r="K71" i="1" s="1"/>
  <c r="AE71" i="1"/>
  <c r="AF71" i="1"/>
  <c r="AJ71" i="1"/>
  <c r="AU71" i="1"/>
  <c r="AV71" i="1"/>
  <c r="J71" i="1" s="1"/>
  <c r="AW71" i="1"/>
  <c r="AX71" i="1"/>
  <c r="N71" i="1" s="1"/>
  <c r="AY71" i="1"/>
  <c r="AZ71" i="1"/>
  <c r="BY71" i="1"/>
  <c r="CM71" i="1"/>
  <c r="D72" i="1"/>
  <c r="E72" i="1"/>
  <c r="F72" i="1"/>
  <c r="H72" i="1"/>
  <c r="K72" i="1"/>
  <c r="N72" i="1"/>
  <c r="O72" i="1"/>
  <c r="W72" i="1"/>
  <c r="AB72" i="1"/>
  <c r="G72" i="1" s="1"/>
  <c r="AC72" i="1"/>
  <c r="I72" i="1" s="1"/>
  <c r="AD72" i="1"/>
  <c r="AE72" i="1"/>
  <c r="M72" i="1" s="1"/>
  <c r="AF72" i="1"/>
  <c r="AJ72" i="1"/>
  <c r="AU72" i="1"/>
  <c r="AV72" i="1"/>
  <c r="J72" i="1" s="1"/>
  <c r="AW72" i="1"/>
  <c r="L72" i="1" s="1"/>
  <c r="AX72" i="1"/>
  <c r="AY72" i="1"/>
  <c r="AZ72" i="1"/>
  <c r="BA72" i="1"/>
  <c r="BY72" i="1"/>
  <c r="P72" i="1" s="1"/>
  <c r="CM72" i="1"/>
  <c r="D73" i="1"/>
  <c r="E73" i="1"/>
  <c r="F73" i="1"/>
  <c r="J73" i="1"/>
  <c r="L73" i="1"/>
  <c r="O73" i="1"/>
  <c r="W73" i="1"/>
  <c r="AB73" i="1"/>
  <c r="G73" i="1" s="1"/>
  <c r="AC73" i="1"/>
  <c r="I73" i="1" s="1"/>
  <c r="AD73" i="1"/>
  <c r="K73" i="1" s="1"/>
  <c r="AE73" i="1"/>
  <c r="M73" i="1" s="1"/>
  <c r="AF73" i="1"/>
  <c r="AJ73" i="1"/>
  <c r="AU73" i="1"/>
  <c r="AV73" i="1"/>
  <c r="AW73" i="1"/>
  <c r="AX73" i="1"/>
  <c r="N73" i="1" s="1"/>
  <c r="AY73" i="1"/>
  <c r="AZ73" i="1"/>
  <c r="BY73" i="1"/>
  <c r="P73" i="1" s="1"/>
  <c r="CM73" i="1"/>
  <c r="Q73" i="1" s="1"/>
  <c r="D74" i="1"/>
  <c r="E74" i="1"/>
  <c r="F74" i="1"/>
  <c r="G74" i="1"/>
  <c r="H74" i="1"/>
  <c r="K74" i="1"/>
  <c r="L74" i="1"/>
  <c r="O74" i="1"/>
  <c r="P74" i="1"/>
  <c r="W74" i="1"/>
  <c r="AB74" i="1"/>
  <c r="AC74" i="1"/>
  <c r="I74" i="1" s="1"/>
  <c r="AD74" i="1"/>
  <c r="AE74" i="1"/>
  <c r="M74" i="1" s="1"/>
  <c r="AF74" i="1"/>
  <c r="AJ74" i="1"/>
  <c r="AU74" i="1"/>
  <c r="AV74" i="1"/>
  <c r="BA74" i="1" s="1"/>
  <c r="AW74" i="1"/>
  <c r="AX74" i="1"/>
  <c r="N74" i="1" s="1"/>
  <c r="AY74" i="1"/>
  <c r="AZ74" i="1"/>
  <c r="BY74" i="1"/>
  <c r="CM74" i="1"/>
  <c r="Q74" i="1" s="1"/>
  <c r="D75" i="1"/>
  <c r="E75" i="1"/>
  <c r="F75" i="1"/>
  <c r="I75" i="1"/>
  <c r="L75" i="1"/>
  <c r="M75" i="1"/>
  <c r="O75" i="1"/>
  <c r="Q75" i="1"/>
  <c r="W75" i="1"/>
  <c r="P75" i="1" s="1"/>
  <c r="AB75" i="1"/>
  <c r="G75" i="1" s="1"/>
  <c r="AC75" i="1"/>
  <c r="AD75" i="1"/>
  <c r="K75" i="1" s="1"/>
  <c r="AE75" i="1"/>
  <c r="AF75" i="1"/>
  <c r="AJ75" i="1"/>
  <c r="AU75" i="1"/>
  <c r="AV75" i="1"/>
  <c r="J75" i="1" s="1"/>
  <c r="AW75" i="1"/>
  <c r="AX75" i="1"/>
  <c r="N75" i="1" s="1"/>
  <c r="AY75" i="1"/>
  <c r="AZ75" i="1"/>
  <c r="BY75" i="1"/>
  <c r="CM75" i="1"/>
  <c r="D76" i="1"/>
  <c r="E76" i="1"/>
  <c r="F76" i="1"/>
  <c r="H76" i="1"/>
  <c r="K76" i="1"/>
  <c r="N76" i="1"/>
  <c r="O76" i="1"/>
  <c r="W76" i="1"/>
  <c r="AB76" i="1"/>
  <c r="G76" i="1" s="1"/>
  <c r="AC76" i="1"/>
  <c r="I76" i="1" s="1"/>
  <c r="AD76" i="1"/>
  <c r="AE76" i="1"/>
  <c r="M76" i="1" s="1"/>
  <c r="AF76" i="1"/>
  <c r="AJ76" i="1"/>
  <c r="AU76" i="1"/>
  <c r="AV76" i="1"/>
  <c r="J76" i="1" s="1"/>
  <c r="AW76" i="1"/>
  <c r="L76" i="1" s="1"/>
  <c r="AX76" i="1"/>
  <c r="AY76" i="1"/>
  <c r="AZ76" i="1"/>
  <c r="BA76" i="1"/>
  <c r="BY76" i="1"/>
  <c r="P76" i="1" s="1"/>
  <c r="CM76" i="1"/>
  <c r="D77" i="1"/>
  <c r="E77" i="1"/>
  <c r="F77" i="1"/>
  <c r="J77" i="1"/>
  <c r="L77" i="1"/>
  <c r="O77" i="1"/>
  <c r="W77" i="1"/>
  <c r="AB77" i="1"/>
  <c r="G77" i="1" s="1"/>
  <c r="AC77" i="1"/>
  <c r="I77" i="1" s="1"/>
  <c r="AD77" i="1"/>
  <c r="K77" i="1" s="1"/>
  <c r="AE77" i="1"/>
  <c r="M77" i="1" s="1"/>
  <c r="AF77" i="1"/>
  <c r="AJ77" i="1"/>
  <c r="AU77" i="1"/>
  <c r="AV77" i="1"/>
  <c r="AW77" i="1"/>
  <c r="AX77" i="1"/>
  <c r="N77" i="1" s="1"/>
  <c r="AY77" i="1"/>
  <c r="AZ77" i="1"/>
  <c r="BY77" i="1"/>
  <c r="P77" i="1" s="1"/>
  <c r="CM77" i="1"/>
  <c r="Q77" i="1" s="1"/>
  <c r="D78" i="1"/>
  <c r="E78" i="1"/>
  <c r="F78" i="1"/>
  <c r="G78" i="1"/>
  <c r="H78" i="1"/>
  <c r="K78" i="1"/>
  <c r="L78" i="1"/>
  <c r="O78" i="1"/>
  <c r="P78" i="1"/>
  <c r="W78" i="1"/>
  <c r="AB78" i="1"/>
  <c r="AC78" i="1"/>
  <c r="I78" i="1" s="1"/>
  <c r="AD78" i="1"/>
  <c r="AE78" i="1"/>
  <c r="M78" i="1" s="1"/>
  <c r="AF78" i="1"/>
  <c r="AJ78" i="1"/>
  <c r="AU78" i="1"/>
  <c r="AV78" i="1"/>
  <c r="BA78" i="1" s="1"/>
  <c r="AW78" i="1"/>
  <c r="AX78" i="1"/>
  <c r="N78" i="1" s="1"/>
  <c r="AY78" i="1"/>
  <c r="AZ78" i="1"/>
  <c r="BY78" i="1"/>
  <c r="CM78" i="1"/>
  <c r="Q78" i="1" s="1"/>
  <c r="D79" i="1"/>
  <c r="E79" i="1"/>
  <c r="F79" i="1"/>
  <c r="I79" i="1"/>
  <c r="L79" i="1"/>
  <c r="M79" i="1"/>
  <c r="O79" i="1"/>
  <c r="Q79" i="1"/>
  <c r="W79" i="1"/>
  <c r="P79" i="1" s="1"/>
  <c r="AB79" i="1"/>
  <c r="G79" i="1" s="1"/>
  <c r="AC79" i="1"/>
  <c r="AD79" i="1"/>
  <c r="K79" i="1" s="1"/>
  <c r="AE79" i="1"/>
  <c r="AF79" i="1"/>
  <c r="AJ79" i="1"/>
  <c r="AU79" i="1"/>
  <c r="AV79" i="1"/>
  <c r="J79" i="1" s="1"/>
  <c r="AW79" i="1"/>
  <c r="AX79" i="1"/>
  <c r="N79" i="1" s="1"/>
  <c r="AY79" i="1"/>
  <c r="AZ79" i="1"/>
  <c r="BY79" i="1"/>
  <c r="CM79" i="1"/>
  <c r="D80" i="1"/>
  <c r="E80" i="1"/>
  <c r="F80" i="1"/>
  <c r="H80" i="1"/>
  <c r="K80" i="1"/>
  <c r="N80" i="1"/>
  <c r="O80" i="1"/>
  <c r="W80" i="1"/>
  <c r="AB80" i="1"/>
  <c r="G80" i="1" s="1"/>
  <c r="AC80" i="1"/>
  <c r="I80" i="1" s="1"/>
  <c r="AD80" i="1"/>
  <c r="AE80" i="1"/>
  <c r="M80" i="1" s="1"/>
  <c r="AF80" i="1"/>
  <c r="AJ80" i="1"/>
  <c r="AU80" i="1"/>
  <c r="AV80" i="1"/>
  <c r="J80" i="1" s="1"/>
  <c r="AW80" i="1"/>
  <c r="L80" i="1" s="1"/>
  <c r="AX80" i="1"/>
  <c r="AY80" i="1"/>
  <c r="AZ80" i="1"/>
  <c r="BA80" i="1"/>
  <c r="BY80" i="1"/>
  <c r="P80" i="1" s="1"/>
  <c r="CM80" i="1"/>
  <c r="D81" i="1"/>
  <c r="E81" i="1"/>
  <c r="F81" i="1"/>
  <c r="J81" i="1"/>
  <c r="L81" i="1"/>
  <c r="O81" i="1"/>
  <c r="W81" i="1"/>
  <c r="AB81" i="1"/>
  <c r="G81" i="1" s="1"/>
  <c r="AC81" i="1"/>
  <c r="I81" i="1" s="1"/>
  <c r="AD81" i="1"/>
  <c r="K81" i="1" s="1"/>
  <c r="AE81" i="1"/>
  <c r="M81" i="1" s="1"/>
  <c r="AF81" i="1"/>
  <c r="AJ81" i="1"/>
  <c r="AU81" i="1"/>
  <c r="AV81" i="1"/>
  <c r="AW81" i="1"/>
  <c r="AX81" i="1"/>
  <c r="N81" i="1" s="1"/>
  <c r="AY81" i="1"/>
  <c r="AZ81" i="1"/>
  <c r="BY81" i="1"/>
  <c r="P81" i="1" s="1"/>
  <c r="CM81" i="1"/>
  <c r="Q81" i="1" s="1"/>
  <c r="D82" i="1"/>
  <c r="E82" i="1"/>
  <c r="F82" i="1"/>
  <c r="G82" i="1"/>
  <c r="H82" i="1"/>
  <c r="K82" i="1"/>
  <c r="L82" i="1"/>
  <c r="O82" i="1"/>
  <c r="P82" i="1"/>
  <c r="W82" i="1"/>
  <c r="AB82" i="1"/>
  <c r="AC82" i="1"/>
  <c r="I82" i="1" s="1"/>
  <c r="AD82" i="1"/>
  <c r="AE82" i="1"/>
  <c r="M82" i="1" s="1"/>
  <c r="AF82" i="1"/>
  <c r="AJ82" i="1"/>
  <c r="AU82" i="1"/>
  <c r="AV82" i="1"/>
  <c r="BA82" i="1" s="1"/>
  <c r="AW82" i="1"/>
  <c r="AX82" i="1"/>
  <c r="N82" i="1" s="1"/>
  <c r="AY82" i="1"/>
  <c r="AZ82" i="1"/>
  <c r="BY82" i="1"/>
  <c r="CM82" i="1"/>
  <c r="Q82" i="1" s="1"/>
  <c r="D83" i="1"/>
  <c r="E83" i="1"/>
  <c r="F83" i="1"/>
  <c r="I83" i="1"/>
  <c r="L83" i="1"/>
  <c r="M83" i="1"/>
  <c r="O83" i="1"/>
  <c r="Q83" i="1"/>
  <c r="W83" i="1"/>
  <c r="P83" i="1" s="1"/>
  <c r="AB83" i="1"/>
  <c r="G83" i="1" s="1"/>
  <c r="AC83" i="1"/>
  <c r="AD83" i="1"/>
  <c r="K83" i="1" s="1"/>
  <c r="AE83" i="1"/>
  <c r="AF83" i="1"/>
  <c r="AJ83" i="1"/>
  <c r="AU83" i="1"/>
  <c r="AV83" i="1"/>
  <c r="J83" i="1" s="1"/>
  <c r="AW83" i="1"/>
  <c r="AX83" i="1"/>
  <c r="N83" i="1" s="1"/>
  <c r="AY83" i="1"/>
  <c r="AZ83" i="1"/>
  <c r="BY83" i="1"/>
  <c r="CM83" i="1"/>
  <c r="D84" i="1"/>
  <c r="E84" i="1"/>
  <c r="F84" i="1"/>
  <c r="H84" i="1"/>
  <c r="K84" i="1"/>
  <c r="N84" i="1"/>
  <c r="O84" i="1"/>
  <c r="W84" i="1"/>
  <c r="AB84" i="1"/>
  <c r="G84" i="1" s="1"/>
  <c r="AC84" i="1"/>
  <c r="I84" i="1" s="1"/>
  <c r="AD84" i="1"/>
  <c r="AE84" i="1"/>
  <c r="M84" i="1" s="1"/>
  <c r="AF84" i="1"/>
  <c r="AJ84" i="1"/>
  <c r="AU84" i="1"/>
  <c r="AV84" i="1"/>
  <c r="J84" i="1" s="1"/>
  <c r="AW84" i="1"/>
  <c r="L84" i="1" s="1"/>
  <c r="AX84" i="1"/>
  <c r="AY84" i="1"/>
  <c r="AZ84" i="1"/>
  <c r="BA84" i="1"/>
  <c r="BY84" i="1"/>
  <c r="P84" i="1" s="1"/>
  <c r="CM84" i="1"/>
  <c r="D85" i="1"/>
  <c r="E85" i="1"/>
  <c r="F85" i="1"/>
  <c r="J85" i="1"/>
  <c r="L85" i="1"/>
  <c r="O85" i="1"/>
  <c r="W85" i="1"/>
  <c r="AB85" i="1"/>
  <c r="G85" i="1" s="1"/>
  <c r="AC85" i="1"/>
  <c r="I85" i="1" s="1"/>
  <c r="AD85" i="1"/>
  <c r="K85" i="1" s="1"/>
  <c r="AE85" i="1"/>
  <c r="M85" i="1" s="1"/>
  <c r="AF85" i="1"/>
  <c r="AJ85" i="1"/>
  <c r="AU85" i="1"/>
  <c r="AV85" i="1"/>
  <c r="AW85" i="1"/>
  <c r="AX85" i="1"/>
  <c r="N85" i="1" s="1"/>
  <c r="AY85" i="1"/>
  <c r="AZ85" i="1"/>
  <c r="BY85" i="1"/>
  <c r="P85" i="1" s="1"/>
  <c r="CM85" i="1"/>
  <c r="Q85" i="1" s="1"/>
  <c r="D86" i="1"/>
  <c r="E86" i="1"/>
  <c r="F86" i="1"/>
  <c r="G86" i="1"/>
  <c r="H86" i="1"/>
  <c r="K86" i="1"/>
  <c r="L86" i="1"/>
  <c r="O86" i="1"/>
  <c r="P86" i="1"/>
  <c r="W86" i="1"/>
  <c r="AB86" i="1"/>
  <c r="AC86" i="1"/>
  <c r="I86" i="1" s="1"/>
  <c r="AD86" i="1"/>
  <c r="AE86" i="1"/>
  <c r="M86" i="1" s="1"/>
  <c r="AF86" i="1"/>
  <c r="AJ86" i="1"/>
  <c r="AU86" i="1"/>
  <c r="AV86" i="1"/>
  <c r="BA86" i="1" s="1"/>
  <c r="AW86" i="1"/>
  <c r="AX86" i="1"/>
  <c r="N86" i="1" s="1"/>
  <c r="AY86" i="1"/>
  <c r="AZ86" i="1"/>
  <c r="BY86" i="1"/>
  <c r="CM86" i="1"/>
  <c r="Q86" i="1" s="1"/>
  <c r="D87" i="1"/>
  <c r="E87" i="1"/>
  <c r="F87" i="1"/>
  <c r="I87" i="1"/>
  <c r="L87" i="1"/>
  <c r="M87" i="1"/>
  <c r="O87" i="1"/>
  <c r="Q87" i="1"/>
  <c r="W87" i="1"/>
  <c r="P87" i="1" s="1"/>
  <c r="AB87" i="1"/>
  <c r="G87" i="1" s="1"/>
  <c r="AC87" i="1"/>
  <c r="AD87" i="1"/>
  <c r="K87" i="1" s="1"/>
  <c r="AE87" i="1"/>
  <c r="AF87" i="1"/>
  <c r="AJ87" i="1"/>
  <c r="AU87" i="1"/>
  <c r="AV87" i="1"/>
  <c r="J87" i="1" s="1"/>
  <c r="AW87" i="1"/>
  <c r="AX87" i="1"/>
  <c r="N87" i="1" s="1"/>
  <c r="AY87" i="1"/>
  <c r="AZ87" i="1"/>
  <c r="BY87" i="1"/>
  <c r="CM87" i="1"/>
  <c r="H88" i="1"/>
  <c r="W88" i="1"/>
  <c r="P88" i="1" s="1"/>
  <c r="AB88" i="1"/>
  <c r="AC88" i="1"/>
  <c r="AD88" i="1"/>
  <c r="AE88" i="1"/>
  <c r="AF88" i="1"/>
  <c r="AJ88" i="1"/>
  <c r="AU88" i="1"/>
  <c r="AV88" i="1"/>
  <c r="J88" i="1" s="1"/>
  <c r="AW88" i="1"/>
  <c r="L88" i="1" s="1"/>
  <c r="AX88" i="1"/>
  <c r="N88" i="1" s="1"/>
  <c r="AY88" i="1"/>
  <c r="AZ88" i="1"/>
  <c r="BY88" i="1"/>
  <c r="CM88" i="1"/>
  <c r="Q88" i="1" s="1"/>
  <c r="L89" i="1"/>
  <c r="Q89" i="1"/>
  <c r="W89" i="1"/>
  <c r="P89" i="1" s="1"/>
  <c r="AB89" i="1"/>
  <c r="AC89" i="1"/>
  <c r="AD89" i="1"/>
  <c r="AE89" i="1"/>
  <c r="AF89" i="1"/>
  <c r="AJ89" i="1"/>
  <c r="AU89" i="1"/>
  <c r="AV89" i="1"/>
  <c r="J89" i="1" s="1"/>
  <c r="AW89" i="1"/>
  <c r="AX89" i="1"/>
  <c r="N89" i="1" s="1"/>
  <c r="AY89" i="1"/>
  <c r="AZ89" i="1"/>
  <c r="BY89" i="1"/>
  <c r="CM89" i="1"/>
  <c r="D90" i="1"/>
  <c r="E90" i="1"/>
  <c r="F90" i="1"/>
  <c r="H90" i="1"/>
  <c r="K90" i="1"/>
  <c r="N90" i="1"/>
  <c r="O90" i="1"/>
  <c r="W90" i="1"/>
  <c r="AB90" i="1"/>
  <c r="G90" i="1" s="1"/>
  <c r="AC90" i="1"/>
  <c r="I90" i="1" s="1"/>
  <c r="AD90" i="1"/>
  <c r="AE90" i="1"/>
  <c r="M90" i="1" s="1"/>
  <c r="AF90" i="1"/>
  <c r="AJ90" i="1"/>
  <c r="AU90" i="1"/>
  <c r="AV90" i="1"/>
  <c r="J90" i="1" s="1"/>
  <c r="AW90" i="1"/>
  <c r="L90" i="1" s="1"/>
  <c r="AX90" i="1"/>
  <c r="AY90" i="1"/>
  <c r="AZ90" i="1"/>
  <c r="BA90" i="1"/>
  <c r="BY90" i="1"/>
  <c r="P90" i="1" s="1"/>
  <c r="CM90" i="1"/>
  <c r="D91" i="1"/>
  <c r="E91" i="1"/>
  <c r="F91" i="1"/>
  <c r="J91" i="1"/>
  <c r="L91" i="1"/>
  <c r="O91" i="1"/>
  <c r="W91" i="1"/>
  <c r="AB91" i="1"/>
  <c r="G91" i="1" s="1"/>
  <c r="AC91" i="1"/>
  <c r="I91" i="1" s="1"/>
  <c r="AD91" i="1"/>
  <c r="K91" i="1" s="1"/>
  <c r="AE91" i="1"/>
  <c r="M91" i="1" s="1"/>
  <c r="AF91" i="1"/>
  <c r="AJ91" i="1"/>
  <c r="AU91" i="1"/>
  <c r="AV91" i="1"/>
  <c r="AW91" i="1"/>
  <c r="AX91" i="1"/>
  <c r="N91" i="1" s="1"/>
  <c r="AY91" i="1"/>
  <c r="AZ91" i="1"/>
  <c r="BY91" i="1"/>
  <c r="P91" i="1" s="1"/>
  <c r="CM91" i="1"/>
  <c r="Q91" i="1" s="1"/>
  <c r="D92" i="1"/>
  <c r="E92" i="1"/>
  <c r="F92" i="1"/>
  <c r="G92" i="1"/>
  <c r="H92" i="1"/>
  <c r="K92" i="1"/>
  <c r="L92" i="1"/>
  <c r="O92" i="1"/>
  <c r="P92" i="1"/>
  <c r="W92" i="1"/>
  <c r="AB92" i="1"/>
  <c r="AC92" i="1"/>
  <c r="I92" i="1" s="1"/>
  <c r="AD92" i="1"/>
  <c r="AE92" i="1"/>
  <c r="M92" i="1" s="1"/>
  <c r="AF92" i="1"/>
  <c r="AJ92" i="1"/>
  <c r="AU92" i="1"/>
  <c r="AV92" i="1"/>
  <c r="BA92" i="1" s="1"/>
  <c r="AW92" i="1"/>
  <c r="AX92" i="1"/>
  <c r="N92" i="1" s="1"/>
  <c r="AY92" i="1"/>
  <c r="AZ92" i="1"/>
  <c r="BY92" i="1"/>
  <c r="CM92" i="1"/>
  <c r="Q92" i="1" s="1"/>
  <c r="D93" i="1"/>
  <c r="E93" i="1"/>
  <c r="F93" i="1"/>
  <c r="I93" i="1"/>
  <c r="L93" i="1"/>
  <c r="M93" i="1"/>
  <c r="N93" i="1"/>
  <c r="O93" i="1"/>
  <c r="Q93" i="1"/>
  <c r="W93" i="1"/>
  <c r="P93" i="1" s="1"/>
  <c r="AB93" i="1"/>
  <c r="G93" i="1" s="1"/>
  <c r="AC93" i="1"/>
  <c r="AD93" i="1"/>
  <c r="K93" i="1" s="1"/>
  <c r="AE93" i="1"/>
  <c r="AF93" i="1"/>
  <c r="AJ93" i="1"/>
  <c r="AU93" i="1"/>
  <c r="AV93" i="1"/>
  <c r="J93" i="1" s="1"/>
  <c r="AW93" i="1"/>
  <c r="AX93" i="1"/>
  <c r="AY93" i="1"/>
  <c r="AZ93" i="1"/>
  <c r="BY93" i="1"/>
  <c r="CM93" i="1"/>
  <c r="D94" i="1"/>
  <c r="E94" i="1"/>
  <c r="F94" i="1"/>
  <c r="H94" i="1"/>
  <c r="K94" i="1"/>
  <c r="N94" i="1"/>
  <c r="O94" i="1"/>
  <c r="W94" i="1"/>
  <c r="AB94" i="1"/>
  <c r="G94" i="1" s="1"/>
  <c r="AC94" i="1"/>
  <c r="I94" i="1" s="1"/>
  <c r="AD94" i="1"/>
  <c r="AE94" i="1"/>
  <c r="M94" i="1" s="1"/>
  <c r="AF94" i="1"/>
  <c r="AJ94" i="1"/>
  <c r="AU94" i="1"/>
  <c r="AV94" i="1"/>
  <c r="J94" i="1" s="1"/>
  <c r="AW94" i="1"/>
  <c r="L94" i="1" s="1"/>
  <c r="AX94" i="1"/>
  <c r="AY94" i="1"/>
  <c r="AZ94" i="1"/>
  <c r="BA94" i="1"/>
  <c r="BY94" i="1"/>
  <c r="P94" i="1" s="1"/>
  <c r="CM94" i="1"/>
  <c r="D95" i="1"/>
  <c r="E95" i="1"/>
  <c r="F95" i="1"/>
  <c r="J95" i="1"/>
  <c r="L95" i="1"/>
  <c r="O95" i="1"/>
  <c r="W95" i="1"/>
  <c r="AB95" i="1"/>
  <c r="G95" i="1" s="1"/>
  <c r="AC95" i="1"/>
  <c r="I95" i="1" s="1"/>
  <c r="AD95" i="1"/>
  <c r="K95" i="1" s="1"/>
  <c r="AE95" i="1"/>
  <c r="M95" i="1" s="1"/>
  <c r="AF95" i="1"/>
  <c r="AJ95" i="1"/>
  <c r="AU95" i="1"/>
  <c r="AV95" i="1"/>
  <c r="AW95" i="1"/>
  <c r="AX95" i="1"/>
  <c r="N95" i="1" s="1"/>
  <c r="AY95" i="1"/>
  <c r="AZ95" i="1"/>
  <c r="BY95" i="1"/>
  <c r="P95" i="1" s="1"/>
  <c r="CM95" i="1"/>
  <c r="Q95" i="1" s="1"/>
  <c r="D96" i="1"/>
  <c r="E96" i="1"/>
  <c r="F96" i="1"/>
  <c r="G96" i="1"/>
  <c r="H96" i="1"/>
  <c r="K96" i="1"/>
  <c r="L96" i="1"/>
  <c r="O96" i="1"/>
  <c r="P96" i="1"/>
  <c r="W96" i="1"/>
  <c r="AB96" i="1"/>
  <c r="AC96" i="1"/>
  <c r="I96" i="1" s="1"/>
  <c r="AD96" i="1"/>
  <c r="AE96" i="1"/>
  <c r="M96" i="1" s="1"/>
  <c r="AF96" i="1"/>
  <c r="AJ96" i="1"/>
  <c r="AU96" i="1"/>
  <c r="AV96" i="1"/>
  <c r="BA96" i="1" s="1"/>
  <c r="AW96" i="1"/>
  <c r="AX96" i="1"/>
  <c r="N96" i="1" s="1"/>
  <c r="AY96" i="1"/>
  <c r="AZ96" i="1"/>
  <c r="BY96" i="1"/>
  <c r="CM96" i="1"/>
  <c r="Q96" i="1" s="1"/>
  <c r="D97" i="1"/>
  <c r="E97" i="1"/>
  <c r="F97" i="1"/>
  <c r="I97" i="1"/>
  <c r="L97" i="1"/>
  <c r="M97" i="1"/>
  <c r="N97" i="1"/>
  <c r="O97" i="1"/>
  <c r="Q97" i="1"/>
  <c r="W97" i="1"/>
  <c r="P97" i="1" s="1"/>
  <c r="AB97" i="1"/>
  <c r="G97" i="1" s="1"/>
  <c r="AC97" i="1"/>
  <c r="AD97" i="1"/>
  <c r="K97" i="1" s="1"/>
  <c r="AE97" i="1"/>
  <c r="AF97" i="1"/>
  <c r="AJ97" i="1"/>
  <c r="AU97" i="1"/>
  <c r="AV97" i="1"/>
  <c r="J97" i="1" s="1"/>
  <c r="AW97" i="1"/>
  <c r="AX97" i="1"/>
  <c r="AY97" i="1"/>
  <c r="AZ97" i="1"/>
  <c r="BY97" i="1"/>
  <c r="CM97" i="1"/>
  <c r="D98" i="1"/>
  <c r="E98" i="1"/>
  <c r="F98" i="1"/>
  <c r="H98" i="1"/>
  <c r="J98" i="1"/>
  <c r="K98" i="1"/>
  <c r="N98" i="1"/>
  <c r="O98" i="1"/>
  <c r="W98" i="1"/>
  <c r="AB98" i="1"/>
  <c r="G98" i="1" s="1"/>
  <c r="AC98" i="1"/>
  <c r="I98" i="1" s="1"/>
  <c r="AD98" i="1"/>
  <c r="AE98" i="1"/>
  <c r="M98" i="1" s="1"/>
  <c r="AF98" i="1"/>
  <c r="AJ98" i="1"/>
  <c r="AU98" i="1"/>
  <c r="AV98" i="1"/>
  <c r="AW98" i="1"/>
  <c r="L98" i="1" s="1"/>
  <c r="AX98" i="1"/>
  <c r="AY98" i="1"/>
  <c r="AZ98" i="1"/>
  <c r="BA98" i="1"/>
  <c r="BY98" i="1"/>
  <c r="P98" i="1" s="1"/>
  <c r="CM98" i="1"/>
  <c r="D99" i="1"/>
  <c r="E99" i="1"/>
  <c r="F99" i="1"/>
  <c r="I99" i="1"/>
  <c r="K99" i="1"/>
  <c r="N99" i="1"/>
  <c r="O99" i="1"/>
  <c r="W99" i="1"/>
  <c r="AB99" i="1"/>
  <c r="G99" i="1" s="1"/>
  <c r="AC99" i="1"/>
  <c r="AD99" i="1"/>
  <c r="AE99" i="1"/>
  <c r="M99" i="1" s="1"/>
  <c r="AF99" i="1"/>
  <c r="AJ99" i="1"/>
  <c r="AU99" i="1"/>
  <c r="H99" i="1" s="1"/>
  <c r="AV99" i="1"/>
  <c r="J99" i="1" s="1"/>
  <c r="AW99" i="1"/>
  <c r="L99" i="1" s="1"/>
  <c r="AX99" i="1"/>
  <c r="AY99" i="1"/>
  <c r="AZ99" i="1"/>
  <c r="BY99" i="1"/>
  <c r="P99" i="1" s="1"/>
  <c r="CM99" i="1"/>
  <c r="Q99" i="1" s="1"/>
  <c r="D100" i="1"/>
  <c r="E100" i="1"/>
  <c r="F100" i="1"/>
  <c r="H100" i="1"/>
  <c r="L100" i="1"/>
  <c r="M100" i="1"/>
  <c r="O100" i="1"/>
  <c r="W100" i="1"/>
  <c r="AB100" i="1"/>
  <c r="G100" i="1" s="1"/>
  <c r="AC100" i="1"/>
  <c r="I100" i="1" s="1"/>
  <c r="AD100" i="1"/>
  <c r="K100" i="1" s="1"/>
  <c r="AE100" i="1"/>
  <c r="AF100" i="1"/>
  <c r="AJ100" i="1"/>
  <c r="AU100" i="1"/>
  <c r="BA100" i="1" s="1"/>
  <c r="AV100" i="1"/>
  <c r="J100" i="1" s="1"/>
  <c r="AW100" i="1"/>
  <c r="AX100" i="1"/>
  <c r="N100" i="1" s="1"/>
  <c r="AY100" i="1"/>
  <c r="AZ100" i="1"/>
  <c r="BY100" i="1"/>
  <c r="P100" i="1" s="1"/>
  <c r="CM100" i="1"/>
  <c r="Q100" i="1" s="1"/>
  <c r="D101" i="1"/>
  <c r="E101" i="1"/>
  <c r="F101" i="1"/>
  <c r="I101" i="1"/>
  <c r="K101" i="1"/>
  <c r="N101" i="1"/>
  <c r="O101" i="1"/>
  <c r="W101" i="1"/>
  <c r="AB101" i="1"/>
  <c r="G101" i="1" s="1"/>
  <c r="AC101" i="1"/>
  <c r="AD101" i="1"/>
  <c r="AE101" i="1"/>
  <c r="M101" i="1" s="1"/>
  <c r="AF101" i="1"/>
  <c r="AJ101" i="1"/>
  <c r="AU101" i="1"/>
  <c r="H101" i="1" s="1"/>
  <c r="AV101" i="1"/>
  <c r="J101" i="1" s="1"/>
  <c r="AW101" i="1"/>
  <c r="L101" i="1" s="1"/>
  <c r="AX101" i="1"/>
  <c r="AY101" i="1"/>
  <c r="AZ101" i="1"/>
  <c r="BY101" i="1"/>
  <c r="P101" i="1" s="1"/>
  <c r="CM101" i="1"/>
  <c r="Q101" i="1" s="1"/>
  <c r="D102" i="1"/>
  <c r="E102" i="1"/>
  <c r="F102" i="1"/>
  <c r="H102" i="1"/>
  <c r="L102" i="1"/>
  <c r="M102" i="1"/>
  <c r="O102" i="1"/>
  <c r="P102" i="1"/>
  <c r="W102" i="1"/>
  <c r="AB102" i="1"/>
  <c r="G102" i="1" s="1"/>
  <c r="AC102" i="1"/>
  <c r="I102" i="1" s="1"/>
  <c r="AD102" i="1"/>
  <c r="K102" i="1" s="1"/>
  <c r="AE102" i="1"/>
  <c r="AF102" i="1"/>
  <c r="AJ102" i="1"/>
  <c r="AU102" i="1"/>
  <c r="BA102" i="1" s="1"/>
  <c r="AV102" i="1"/>
  <c r="J102" i="1" s="1"/>
  <c r="AW102" i="1"/>
  <c r="AX102" i="1"/>
  <c r="N102" i="1" s="1"/>
  <c r="AY102" i="1"/>
  <c r="AZ102" i="1"/>
  <c r="BY102" i="1"/>
  <c r="CM102" i="1"/>
  <c r="Q102" i="1" s="1"/>
  <c r="D103" i="1"/>
  <c r="E103" i="1"/>
  <c r="F103" i="1"/>
  <c r="I103" i="1"/>
  <c r="K103" i="1"/>
  <c r="N103" i="1"/>
  <c r="O103" i="1"/>
  <c r="W103" i="1"/>
  <c r="AB103" i="1"/>
  <c r="G103" i="1" s="1"/>
  <c r="AC103" i="1"/>
  <c r="AD103" i="1"/>
  <c r="AE103" i="1"/>
  <c r="M103" i="1" s="1"/>
  <c r="AF103" i="1"/>
  <c r="AJ103" i="1"/>
  <c r="AU103" i="1"/>
  <c r="H103" i="1" s="1"/>
  <c r="AV103" i="1"/>
  <c r="AW103" i="1"/>
  <c r="L103" i="1" s="1"/>
  <c r="AX103" i="1"/>
  <c r="AY103" i="1"/>
  <c r="AZ103" i="1"/>
  <c r="BY103" i="1"/>
  <c r="CM103" i="1"/>
  <c r="Q103" i="1" s="1"/>
  <c r="D104" i="1"/>
  <c r="E104" i="1"/>
  <c r="F104" i="1"/>
  <c r="H104" i="1"/>
  <c r="L104" i="1"/>
  <c r="M104" i="1"/>
  <c r="O104" i="1"/>
  <c r="W104" i="1"/>
  <c r="AB104" i="1"/>
  <c r="G104" i="1" s="1"/>
  <c r="AC104" i="1"/>
  <c r="I104" i="1" s="1"/>
  <c r="AD104" i="1"/>
  <c r="K104" i="1" s="1"/>
  <c r="AE104" i="1"/>
  <c r="AF104" i="1"/>
  <c r="AJ104" i="1"/>
  <c r="AU104" i="1"/>
  <c r="BA104" i="1" s="1"/>
  <c r="AV104" i="1"/>
  <c r="J104" i="1" s="1"/>
  <c r="AW104" i="1"/>
  <c r="AX104" i="1"/>
  <c r="N104" i="1" s="1"/>
  <c r="AY104" i="1"/>
  <c r="AZ104" i="1"/>
  <c r="BY104" i="1"/>
  <c r="P104" i="1" s="1"/>
  <c r="CM104" i="1"/>
  <c r="Q104" i="1" s="1"/>
  <c r="D105" i="1"/>
  <c r="E105" i="1"/>
  <c r="F105" i="1"/>
  <c r="I105" i="1"/>
  <c r="K105" i="1"/>
  <c r="N105" i="1"/>
  <c r="O105" i="1"/>
  <c r="W105" i="1"/>
  <c r="AB105" i="1"/>
  <c r="G105" i="1" s="1"/>
  <c r="AC105" i="1"/>
  <c r="AD105" i="1"/>
  <c r="AE105" i="1"/>
  <c r="M105" i="1" s="1"/>
  <c r="AF105" i="1"/>
  <c r="AJ105" i="1"/>
  <c r="AU105" i="1"/>
  <c r="H105" i="1" s="1"/>
  <c r="AV105" i="1"/>
  <c r="J105" i="1" s="1"/>
  <c r="AW105" i="1"/>
  <c r="L105" i="1" s="1"/>
  <c r="AX105" i="1"/>
  <c r="AY105" i="1"/>
  <c r="AZ105" i="1"/>
  <c r="BA105" i="1"/>
  <c r="BY105" i="1"/>
  <c r="CM105" i="1"/>
  <c r="Q105" i="1" s="1"/>
  <c r="D106" i="1"/>
  <c r="E106" i="1"/>
  <c r="F106" i="1"/>
  <c r="H106" i="1"/>
  <c r="K106" i="1"/>
  <c r="M106" i="1"/>
  <c r="O106" i="1"/>
  <c r="W106" i="1"/>
  <c r="AB106" i="1"/>
  <c r="G106" i="1" s="1"/>
  <c r="AC106" i="1"/>
  <c r="I106" i="1" s="1"/>
  <c r="AD106" i="1"/>
  <c r="AE106" i="1"/>
  <c r="AF106" i="1"/>
  <c r="AJ106" i="1"/>
  <c r="AU106" i="1"/>
  <c r="AV106" i="1"/>
  <c r="J106" i="1" s="1"/>
  <c r="AW106" i="1"/>
  <c r="L106" i="1" s="1"/>
  <c r="AX106" i="1"/>
  <c r="N106" i="1" s="1"/>
  <c r="AY106" i="1"/>
  <c r="AZ106" i="1"/>
  <c r="BY106" i="1"/>
  <c r="P106" i="1" s="1"/>
  <c r="CM106" i="1"/>
  <c r="Q106" i="1" s="1"/>
  <c r="D107" i="1"/>
  <c r="E107" i="1"/>
  <c r="F107" i="1"/>
  <c r="I107" i="1"/>
  <c r="J107" i="1"/>
  <c r="N107" i="1"/>
  <c r="O107" i="1"/>
  <c r="W107" i="1"/>
  <c r="AB107" i="1"/>
  <c r="G107" i="1" s="1"/>
  <c r="AC107" i="1"/>
  <c r="AD107" i="1"/>
  <c r="K107" i="1" s="1"/>
  <c r="AE107" i="1"/>
  <c r="M107" i="1" s="1"/>
  <c r="AF107" i="1"/>
  <c r="AJ107" i="1"/>
  <c r="AU107" i="1"/>
  <c r="H107" i="1" s="1"/>
  <c r="AV107" i="1"/>
  <c r="AW107" i="1"/>
  <c r="L107" i="1" s="1"/>
  <c r="AX107" i="1"/>
  <c r="AY107" i="1"/>
  <c r="AZ107" i="1"/>
  <c r="BY107" i="1"/>
  <c r="P107" i="1" s="1"/>
  <c r="CM107" i="1"/>
  <c r="Q107" i="1" s="1"/>
  <c r="D108" i="1"/>
  <c r="E108" i="1"/>
  <c r="F108" i="1"/>
  <c r="G108" i="1"/>
  <c r="I108" i="1"/>
  <c r="L108" i="1"/>
  <c r="M108" i="1"/>
  <c r="O108" i="1"/>
  <c r="W108" i="1"/>
  <c r="AB108" i="1"/>
  <c r="AC108" i="1"/>
  <c r="AD108" i="1"/>
  <c r="K108" i="1" s="1"/>
  <c r="AE108" i="1"/>
  <c r="AF108" i="1"/>
  <c r="AJ108" i="1"/>
  <c r="AU108" i="1"/>
  <c r="H108" i="1" s="1"/>
  <c r="AV108" i="1"/>
  <c r="J108" i="1" s="1"/>
  <c r="AW108" i="1"/>
  <c r="AX108" i="1"/>
  <c r="N108" i="1" s="1"/>
  <c r="AY108" i="1"/>
  <c r="AZ108" i="1"/>
  <c r="BY108" i="1"/>
  <c r="P108" i="1" s="1"/>
  <c r="CM108" i="1"/>
  <c r="Q108" i="1" s="1"/>
  <c r="D109" i="1"/>
  <c r="E109" i="1"/>
  <c r="F109" i="1"/>
  <c r="G109" i="1"/>
  <c r="I109" i="1"/>
  <c r="N109" i="1"/>
  <c r="O109" i="1"/>
  <c r="W109" i="1"/>
  <c r="AB109" i="1"/>
  <c r="AC109" i="1"/>
  <c r="AD109" i="1"/>
  <c r="K109" i="1" s="1"/>
  <c r="AE109" i="1"/>
  <c r="M109" i="1" s="1"/>
  <c r="AF109" i="1"/>
  <c r="AJ109" i="1"/>
  <c r="AU109" i="1"/>
  <c r="H109" i="1" s="1"/>
  <c r="AV109" i="1"/>
  <c r="J109" i="1" s="1"/>
  <c r="AW109" i="1"/>
  <c r="L109" i="1" s="1"/>
  <c r="AX109" i="1"/>
  <c r="AY109" i="1"/>
  <c r="AZ109" i="1"/>
  <c r="BY109" i="1"/>
  <c r="CM109" i="1"/>
  <c r="Q109" i="1" s="1"/>
  <c r="D110" i="1"/>
  <c r="E110" i="1"/>
  <c r="F110" i="1"/>
  <c r="G110" i="1"/>
  <c r="H110" i="1"/>
  <c r="K110" i="1"/>
  <c r="L110" i="1"/>
  <c r="M110" i="1"/>
  <c r="O110" i="1"/>
  <c r="W110" i="1"/>
  <c r="AB110" i="1"/>
  <c r="AC110" i="1"/>
  <c r="I110" i="1" s="1"/>
  <c r="AD110" i="1"/>
  <c r="AE110" i="1"/>
  <c r="AF110" i="1"/>
  <c r="AJ110" i="1"/>
  <c r="AU110" i="1"/>
  <c r="BA110" i="1" s="1"/>
  <c r="AV110" i="1"/>
  <c r="J110" i="1" s="1"/>
  <c r="AW110" i="1"/>
  <c r="AX110" i="1"/>
  <c r="N110" i="1" s="1"/>
  <c r="AY110" i="1"/>
  <c r="AZ110" i="1"/>
  <c r="BY110" i="1"/>
  <c r="P110" i="1" s="1"/>
  <c r="CM110" i="1"/>
  <c r="Q110" i="1" s="1"/>
  <c r="D111" i="1"/>
  <c r="E111" i="1"/>
  <c r="F111" i="1"/>
  <c r="I111" i="1"/>
  <c r="N111" i="1"/>
  <c r="O111" i="1"/>
  <c r="W111" i="1"/>
  <c r="AB111" i="1"/>
  <c r="G111" i="1" s="1"/>
  <c r="AC111" i="1"/>
  <c r="AD111" i="1"/>
  <c r="K111" i="1" s="1"/>
  <c r="AE111" i="1"/>
  <c r="M111" i="1" s="1"/>
  <c r="AF111" i="1"/>
  <c r="AJ111" i="1"/>
  <c r="AU111" i="1"/>
  <c r="H111" i="1" s="1"/>
  <c r="AV111" i="1"/>
  <c r="J111" i="1" s="1"/>
  <c r="AW111" i="1"/>
  <c r="L111" i="1" s="1"/>
  <c r="AX111" i="1"/>
  <c r="AY111" i="1"/>
  <c r="AZ111" i="1"/>
  <c r="BA111" i="1"/>
  <c r="BY111" i="1"/>
  <c r="CM111" i="1"/>
  <c r="Q111" i="1" s="1"/>
  <c r="D112" i="1"/>
  <c r="E112" i="1"/>
  <c r="F112" i="1"/>
  <c r="I112" i="1"/>
  <c r="M112" i="1"/>
  <c r="O112" i="1"/>
  <c r="W112" i="1"/>
  <c r="AB112" i="1"/>
  <c r="G112" i="1" s="1"/>
  <c r="AC112" i="1"/>
  <c r="AD112" i="1"/>
  <c r="K112" i="1" s="1"/>
  <c r="AE112" i="1"/>
  <c r="AF112" i="1"/>
  <c r="AJ112" i="1"/>
  <c r="AU112" i="1"/>
  <c r="H112" i="1" s="1"/>
  <c r="AV112" i="1"/>
  <c r="J112" i="1" s="1"/>
  <c r="AW112" i="1"/>
  <c r="L112" i="1" s="1"/>
  <c r="AX112" i="1"/>
  <c r="N112" i="1" s="1"/>
  <c r="AY112" i="1"/>
  <c r="AZ112" i="1"/>
  <c r="BA112" i="1"/>
  <c r="BY112" i="1"/>
  <c r="P112" i="1" s="1"/>
  <c r="CM112" i="1"/>
  <c r="Q112" i="1" s="1"/>
  <c r="D113" i="1"/>
  <c r="E113" i="1"/>
  <c r="F113" i="1"/>
  <c r="G113" i="1"/>
  <c r="I113" i="1"/>
  <c r="J113" i="1"/>
  <c r="N113" i="1"/>
  <c r="O113" i="1"/>
  <c r="W113" i="1"/>
  <c r="AB113" i="1"/>
  <c r="AC113" i="1"/>
  <c r="AD113" i="1"/>
  <c r="K113" i="1" s="1"/>
  <c r="AE113" i="1"/>
  <c r="M113" i="1" s="1"/>
  <c r="AF113" i="1"/>
  <c r="AJ113" i="1"/>
  <c r="AU113" i="1"/>
  <c r="H113" i="1" s="1"/>
  <c r="AV113" i="1"/>
  <c r="BA113" i="1" s="1"/>
  <c r="AW113" i="1"/>
  <c r="L113" i="1" s="1"/>
  <c r="AX113" i="1"/>
  <c r="AY113" i="1"/>
  <c r="AZ113" i="1"/>
  <c r="BY113" i="1"/>
  <c r="P113" i="1" s="1"/>
  <c r="CM113" i="1"/>
  <c r="Q113" i="1" s="1"/>
  <c r="D114" i="1"/>
  <c r="E114" i="1"/>
  <c r="F114" i="1"/>
  <c r="H114" i="1"/>
  <c r="K114" i="1"/>
  <c r="M114" i="1"/>
  <c r="O114" i="1"/>
  <c r="W114" i="1"/>
  <c r="AB114" i="1"/>
  <c r="G114" i="1" s="1"/>
  <c r="AC114" i="1"/>
  <c r="I114" i="1" s="1"/>
  <c r="AD114" i="1"/>
  <c r="AE114" i="1"/>
  <c r="AF114" i="1"/>
  <c r="AJ114" i="1"/>
  <c r="AU114" i="1"/>
  <c r="AV114" i="1"/>
  <c r="J114" i="1" s="1"/>
  <c r="AW114" i="1"/>
  <c r="L114" i="1" s="1"/>
  <c r="AX114" i="1"/>
  <c r="N114" i="1" s="1"/>
  <c r="AY114" i="1"/>
  <c r="AZ114" i="1"/>
  <c r="BY114" i="1"/>
  <c r="P114" i="1" s="1"/>
  <c r="CM114" i="1"/>
  <c r="Q114" i="1" s="1"/>
  <c r="D115" i="1"/>
  <c r="E115" i="1"/>
  <c r="F115" i="1"/>
  <c r="I115" i="1"/>
  <c r="J115" i="1"/>
  <c r="N115" i="1"/>
  <c r="O115" i="1"/>
  <c r="W115" i="1"/>
  <c r="AB115" i="1"/>
  <c r="G115" i="1" s="1"/>
  <c r="AC115" i="1"/>
  <c r="AD115" i="1"/>
  <c r="K115" i="1" s="1"/>
  <c r="AE115" i="1"/>
  <c r="M115" i="1" s="1"/>
  <c r="AF115" i="1"/>
  <c r="AJ115" i="1"/>
  <c r="AU115" i="1"/>
  <c r="H115" i="1" s="1"/>
  <c r="AV115" i="1"/>
  <c r="AW115" i="1"/>
  <c r="L115" i="1" s="1"/>
  <c r="AX115" i="1"/>
  <c r="AY115" i="1"/>
  <c r="AZ115" i="1"/>
  <c r="BY115" i="1"/>
  <c r="P115" i="1" s="1"/>
  <c r="CM115" i="1"/>
  <c r="Q115" i="1" s="1"/>
  <c r="D116" i="1"/>
  <c r="E116" i="1"/>
  <c r="F116" i="1"/>
  <c r="G116" i="1"/>
  <c r="I116" i="1"/>
  <c r="L116" i="1"/>
  <c r="M116" i="1"/>
  <c r="O116" i="1"/>
  <c r="W116" i="1"/>
  <c r="AB116" i="1"/>
  <c r="AC116" i="1"/>
  <c r="AD116" i="1"/>
  <c r="K116" i="1" s="1"/>
  <c r="AE116" i="1"/>
  <c r="AF116" i="1"/>
  <c r="AJ116" i="1"/>
  <c r="AU116" i="1"/>
  <c r="H116" i="1" s="1"/>
  <c r="AV116" i="1"/>
  <c r="J116" i="1" s="1"/>
  <c r="AW116" i="1"/>
  <c r="AX116" i="1"/>
  <c r="N116" i="1" s="1"/>
  <c r="AY116" i="1"/>
  <c r="AZ116" i="1"/>
  <c r="BY116" i="1"/>
  <c r="P116" i="1" s="1"/>
  <c r="CM116" i="1"/>
  <c r="Q116" i="1" s="1"/>
  <c r="D117" i="1"/>
  <c r="E117" i="1"/>
  <c r="F117" i="1"/>
  <c r="G117" i="1"/>
  <c r="I117" i="1"/>
  <c r="N117" i="1"/>
  <c r="O117" i="1"/>
  <c r="W117" i="1"/>
  <c r="AB117" i="1"/>
  <c r="AC117" i="1"/>
  <c r="AD117" i="1"/>
  <c r="K117" i="1" s="1"/>
  <c r="AE117" i="1"/>
  <c r="M117" i="1" s="1"/>
  <c r="AF117" i="1"/>
  <c r="AJ117" i="1"/>
  <c r="AU117" i="1"/>
  <c r="H117" i="1" s="1"/>
  <c r="AV117" i="1"/>
  <c r="J117" i="1" s="1"/>
  <c r="AW117" i="1"/>
  <c r="L117" i="1" s="1"/>
  <c r="AX117" i="1"/>
  <c r="AY117" i="1"/>
  <c r="AZ117" i="1"/>
  <c r="BY117" i="1"/>
  <c r="CM117" i="1"/>
  <c r="Q117" i="1" s="1"/>
  <c r="D118" i="1"/>
  <c r="E118" i="1"/>
  <c r="F118" i="1"/>
  <c r="G118" i="1"/>
  <c r="H118" i="1"/>
  <c r="K118" i="1"/>
  <c r="L118" i="1"/>
  <c r="M118" i="1"/>
  <c r="O118" i="1"/>
  <c r="W118" i="1"/>
  <c r="AB118" i="1"/>
  <c r="AC118" i="1"/>
  <c r="I118" i="1" s="1"/>
  <c r="AD118" i="1"/>
  <c r="AE118" i="1"/>
  <c r="AF118" i="1"/>
  <c r="AJ118" i="1"/>
  <c r="AU118" i="1"/>
  <c r="BA118" i="1" s="1"/>
  <c r="AV118" i="1"/>
  <c r="J118" i="1" s="1"/>
  <c r="AW118" i="1"/>
  <c r="AX118" i="1"/>
  <c r="N118" i="1" s="1"/>
  <c r="AY118" i="1"/>
  <c r="AZ118" i="1"/>
  <c r="BY118" i="1"/>
  <c r="P118" i="1" s="1"/>
  <c r="CM118" i="1"/>
  <c r="Q118" i="1" s="1"/>
  <c r="D119" i="1"/>
  <c r="E119" i="1"/>
  <c r="F119" i="1"/>
  <c r="I119" i="1"/>
  <c r="N119" i="1"/>
  <c r="O119" i="1"/>
  <c r="W119" i="1"/>
  <c r="AB119" i="1"/>
  <c r="G119" i="1" s="1"/>
  <c r="AC119" i="1"/>
  <c r="AD119" i="1"/>
  <c r="K119" i="1" s="1"/>
  <c r="AE119" i="1"/>
  <c r="M119" i="1" s="1"/>
  <c r="AF119" i="1"/>
  <c r="AJ119" i="1"/>
  <c r="AU119" i="1"/>
  <c r="H119" i="1" s="1"/>
  <c r="AV119" i="1"/>
  <c r="J119" i="1" s="1"/>
  <c r="AW119" i="1"/>
  <c r="L119" i="1" s="1"/>
  <c r="AX119" i="1"/>
  <c r="AY119" i="1"/>
  <c r="AZ119" i="1"/>
  <c r="BA119" i="1"/>
  <c r="BY119" i="1"/>
  <c r="CM119" i="1"/>
  <c r="Q119" i="1" s="1"/>
  <c r="D120" i="1"/>
  <c r="E120" i="1"/>
  <c r="F120" i="1"/>
  <c r="I120" i="1"/>
  <c r="M120" i="1"/>
  <c r="O120" i="1"/>
  <c r="W120" i="1"/>
  <c r="AB120" i="1"/>
  <c r="G120" i="1" s="1"/>
  <c r="AC120" i="1"/>
  <c r="AD120" i="1"/>
  <c r="K120" i="1" s="1"/>
  <c r="AE120" i="1"/>
  <c r="AF120" i="1"/>
  <c r="AJ120" i="1"/>
  <c r="AU120" i="1"/>
  <c r="H120" i="1" s="1"/>
  <c r="AV120" i="1"/>
  <c r="J120" i="1" s="1"/>
  <c r="AW120" i="1"/>
  <c r="L120" i="1" s="1"/>
  <c r="AX120" i="1"/>
  <c r="N120" i="1" s="1"/>
  <c r="AY120" i="1"/>
  <c r="AZ120" i="1"/>
  <c r="BA120" i="1"/>
  <c r="BY120" i="1"/>
  <c r="P120" i="1" s="1"/>
  <c r="CM120" i="1"/>
  <c r="Q120" i="1" s="1"/>
  <c r="D121" i="1"/>
  <c r="E121" i="1"/>
  <c r="F121" i="1"/>
  <c r="G121" i="1"/>
  <c r="I121" i="1"/>
  <c r="J121" i="1"/>
  <c r="N121" i="1"/>
  <c r="O121" i="1"/>
  <c r="W121" i="1"/>
  <c r="AB121" i="1"/>
  <c r="AC121" i="1"/>
  <c r="AD121" i="1"/>
  <c r="K121" i="1" s="1"/>
  <c r="AE121" i="1"/>
  <c r="M121" i="1" s="1"/>
  <c r="AF121" i="1"/>
  <c r="AJ121" i="1"/>
  <c r="AU121" i="1"/>
  <c r="H121" i="1" s="1"/>
  <c r="AV121" i="1"/>
  <c r="BA121" i="1" s="1"/>
  <c r="AW121" i="1"/>
  <c r="L121" i="1" s="1"/>
  <c r="AX121" i="1"/>
  <c r="AY121" i="1"/>
  <c r="AZ121" i="1"/>
  <c r="BY121" i="1"/>
  <c r="P121" i="1" s="1"/>
  <c r="CM121" i="1"/>
  <c r="Q121" i="1" s="1"/>
  <c r="D122" i="1"/>
  <c r="E122" i="1"/>
  <c r="F122" i="1"/>
  <c r="H122" i="1"/>
  <c r="K122" i="1"/>
  <c r="M122" i="1"/>
  <c r="O122" i="1"/>
  <c r="W122" i="1"/>
  <c r="AB122" i="1"/>
  <c r="G122" i="1" s="1"/>
  <c r="AC122" i="1"/>
  <c r="I122" i="1" s="1"/>
  <c r="AD122" i="1"/>
  <c r="AE122" i="1"/>
  <c r="AF122" i="1"/>
  <c r="AJ122" i="1"/>
  <c r="AU122" i="1"/>
  <c r="AV122" i="1"/>
  <c r="J122" i="1" s="1"/>
  <c r="AW122" i="1"/>
  <c r="L122" i="1" s="1"/>
  <c r="AX122" i="1"/>
  <c r="N122" i="1" s="1"/>
  <c r="AY122" i="1"/>
  <c r="AZ122" i="1"/>
  <c r="BY122" i="1"/>
  <c r="P122" i="1" s="1"/>
  <c r="CM122" i="1"/>
  <c r="Q122" i="1" s="1"/>
  <c r="D123" i="1"/>
  <c r="E123" i="1"/>
  <c r="F123" i="1"/>
  <c r="I123" i="1"/>
  <c r="J123" i="1"/>
  <c r="N123" i="1"/>
  <c r="O123" i="1"/>
  <c r="W123" i="1"/>
  <c r="AB123" i="1"/>
  <c r="G123" i="1" s="1"/>
  <c r="AC123" i="1"/>
  <c r="AD123" i="1"/>
  <c r="K123" i="1" s="1"/>
  <c r="AE123" i="1"/>
  <c r="M123" i="1" s="1"/>
  <c r="AF123" i="1"/>
  <c r="AJ123" i="1"/>
  <c r="AU123" i="1"/>
  <c r="H123" i="1" s="1"/>
  <c r="AV123" i="1"/>
  <c r="AW123" i="1"/>
  <c r="L123" i="1" s="1"/>
  <c r="AX123" i="1"/>
  <c r="AY123" i="1"/>
  <c r="AZ123" i="1"/>
  <c r="BY123" i="1"/>
  <c r="P123" i="1" s="1"/>
  <c r="CM123" i="1"/>
  <c r="Q123" i="1" s="1"/>
  <c r="D124" i="1"/>
  <c r="E124" i="1"/>
  <c r="F124" i="1"/>
  <c r="G124" i="1"/>
  <c r="I124" i="1"/>
  <c r="L124" i="1"/>
  <c r="M124" i="1"/>
  <c r="O124" i="1"/>
  <c r="W124" i="1"/>
  <c r="AB124" i="1"/>
  <c r="AC124" i="1"/>
  <c r="AD124" i="1"/>
  <c r="K124" i="1" s="1"/>
  <c r="AE124" i="1"/>
  <c r="AF124" i="1"/>
  <c r="AJ124" i="1"/>
  <c r="AU124" i="1"/>
  <c r="H124" i="1" s="1"/>
  <c r="AV124" i="1"/>
  <c r="J124" i="1" s="1"/>
  <c r="AW124" i="1"/>
  <c r="AX124" i="1"/>
  <c r="N124" i="1" s="1"/>
  <c r="AY124" i="1"/>
  <c r="AZ124" i="1"/>
  <c r="BY124" i="1"/>
  <c r="P124" i="1" s="1"/>
  <c r="CM124" i="1"/>
  <c r="Q124" i="1" s="1"/>
  <c r="D125" i="1"/>
  <c r="E125" i="1"/>
  <c r="F125" i="1"/>
  <c r="G125" i="1"/>
  <c r="I125" i="1"/>
  <c r="N125" i="1"/>
  <c r="O125" i="1"/>
  <c r="W125" i="1"/>
  <c r="AB125" i="1"/>
  <c r="AC125" i="1"/>
  <c r="AD125" i="1"/>
  <c r="K125" i="1" s="1"/>
  <c r="AE125" i="1"/>
  <c r="M125" i="1" s="1"/>
  <c r="AF125" i="1"/>
  <c r="AJ125" i="1"/>
  <c r="AU125" i="1"/>
  <c r="H125" i="1" s="1"/>
  <c r="AV125" i="1"/>
  <c r="J125" i="1" s="1"/>
  <c r="AW125" i="1"/>
  <c r="L125" i="1" s="1"/>
  <c r="AX125" i="1"/>
  <c r="AY125" i="1"/>
  <c r="AZ125" i="1"/>
  <c r="BY125" i="1"/>
  <c r="CM125" i="1"/>
  <c r="Q125" i="1" s="1"/>
  <c r="D126" i="1"/>
  <c r="E126" i="1"/>
  <c r="F126" i="1"/>
  <c r="G126" i="1"/>
  <c r="H126" i="1"/>
  <c r="K126" i="1"/>
  <c r="L126" i="1"/>
  <c r="M126" i="1"/>
  <c r="O126" i="1"/>
  <c r="W126" i="1"/>
  <c r="AB126" i="1"/>
  <c r="AC126" i="1"/>
  <c r="I126" i="1" s="1"/>
  <c r="AD126" i="1"/>
  <c r="AE126" i="1"/>
  <c r="AF126" i="1"/>
  <c r="AJ126" i="1"/>
  <c r="AU126" i="1"/>
  <c r="BA126" i="1" s="1"/>
  <c r="AV126" i="1"/>
  <c r="J126" i="1" s="1"/>
  <c r="AW126" i="1"/>
  <c r="AX126" i="1"/>
  <c r="N126" i="1" s="1"/>
  <c r="AY126" i="1"/>
  <c r="AZ126" i="1"/>
  <c r="BY126" i="1"/>
  <c r="P126" i="1" s="1"/>
  <c r="CM126" i="1"/>
  <c r="Q126" i="1" s="1"/>
  <c r="D127" i="1"/>
  <c r="E127" i="1"/>
  <c r="F127" i="1"/>
  <c r="I127" i="1"/>
  <c r="N127" i="1"/>
  <c r="O127" i="1"/>
  <c r="W127" i="1"/>
  <c r="AB127" i="1"/>
  <c r="G127" i="1" s="1"/>
  <c r="AC127" i="1"/>
  <c r="AD127" i="1"/>
  <c r="K127" i="1" s="1"/>
  <c r="AE127" i="1"/>
  <c r="M127" i="1" s="1"/>
  <c r="AF127" i="1"/>
  <c r="AJ127" i="1"/>
  <c r="AU127" i="1"/>
  <c r="H127" i="1" s="1"/>
  <c r="AV127" i="1"/>
  <c r="J127" i="1" s="1"/>
  <c r="AW127" i="1"/>
  <c r="L127" i="1" s="1"/>
  <c r="AX127" i="1"/>
  <c r="AY127" i="1"/>
  <c r="AZ127" i="1"/>
  <c r="BA127" i="1"/>
  <c r="BY127" i="1"/>
  <c r="CM127" i="1"/>
  <c r="Q127" i="1" s="1"/>
  <c r="D128" i="1"/>
  <c r="E128" i="1"/>
  <c r="F128" i="1"/>
  <c r="I128" i="1"/>
  <c r="M128" i="1"/>
  <c r="O128" i="1"/>
  <c r="W128" i="1"/>
  <c r="AB128" i="1"/>
  <c r="G128" i="1" s="1"/>
  <c r="AC128" i="1"/>
  <c r="AD128" i="1"/>
  <c r="K128" i="1" s="1"/>
  <c r="AE128" i="1"/>
  <c r="AF128" i="1"/>
  <c r="AJ128" i="1"/>
  <c r="AU128" i="1"/>
  <c r="H128" i="1" s="1"/>
  <c r="AV128" i="1"/>
  <c r="J128" i="1" s="1"/>
  <c r="AW128" i="1"/>
  <c r="L128" i="1" s="1"/>
  <c r="AX128" i="1"/>
  <c r="N128" i="1" s="1"/>
  <c r="AY128" i="1"/>
  <c r="AZ128" i="1"/>
  <c r="BA128" i="1"/>
  <c r="BY128" i="1"/>
  <c r="P128" i="1" s="1"/>
  <c r="CM128" i="1"/>
  <c r="Q128" i="1" s="1"/>
  <c r="D129" i="1"/>
  <c r="E129" i="1"/>
  <c r="F129" i="1"/>
  <c r="G129" i="1"/>
  <c r="I129" i="1"/>
  <c r="J129" i="1"/>
  <c r="N129" i="1"/>
  <c r="O129" i="1"/>
  <c r="W129" i="1"/>
  <c r="AB129" i="1"/>
  <c r="AC129" i="1"/>
  <c r="AD129" i="1"/>
  <c r="K129" i="1" s="1"/>
  <c r="AE129" i="1"/>
  <c r="M129" i="1" s="1"/>
  <c r="AF129" i="1"/>
  <c r="AJ129" i="1"/>
  <c r="AU129" i="1"/>
  <c r="H129" i="1" s="1"/>
  <c r="AV129" i="1"/>
  <c r="BA129" i="1" s="1"/>
  <c r="AW129" i="1"/>
  <c r="L129" i="1" s="1"/>
  <c r="AX129" i="1"/>
  <c r="AY129" i="1"/>
  <c r="AZ129" i="1"/>
  <c r="BY129" i="1"/>
  <c r="P129" i="1" s="1"/>
  <c r="CM129" i="1"/>
  <c r="Q129" i="1" s="1"/>
  <c r="D130" i="1"/>
  <c r="E130" i="1"/>
  <c r="F130" i="1"/>
  <c r="H130" i="1"/>
  <c r="K130" i="1"/>
  <c r="M130" i="1"/>
  <c r="O130" i="1"/>
  <c r="W130" i="1"/>
  <c r="AB130" i="1"/>
  <c r="G130" i="1" s="1"/>
  <c r="AC130" i="1"/>
  <c r="I130" i="1" s="1"/>
  <c r="AD130" i="1"/>
  <c r="AE130" i="1"/>
  <c r="AF130" i="1"/>
  <c r="AJ130" i="1"/>
  <c r="AU130" i="1"/>
  <c r="AV130" i="1"/>
  <c r="J130" i="1" s="1"/>
  <c r="AW130" i="1"/>
  <c r="L130" i="1" s="1"/>
  <c r="AX130" i="1"/>
  <c r="N130" i="1" s="1"/>
  <c r="AY130" i="1"/>
  <c r="AZ130" i="1"/>
  <c r="BY130" i="1"/>
  <c r="P130" i="1" s="1"/>
  <c r="CM130" i="1"/>
  <c r="Q130" i="1" s="1"/>
  <c r="D131" i="1"/>
  <c r="E131" i="1"/>
  <c r="F131" i="1"/>
  <c r="I131" i="1"/>
  <c r="J131" i="1"/>
  <c r="N131" i="1"/>
  <c r="O131" i="1"/>
  <c r="W131" i="1"/>
  <c r="AB131" i="1"/>
  <c r="G131" i="1" s="1"/>
  <c r="AC131" i="1"/>
  <c r="AD131" i="1"/>
  <c r="K131" i="1" s="1"/>
  <c r="AE131" i="1"/>
  <c r="M131" i="1" s="1"/>
  <c r="AF131" i="1"/>
  <c r="AJ131" i="1"/>
  <c r="AU131" i="1"/>
  <c r="H131" i="1" s="1"/>
  <c r="AV131" i="1"/>
  <c r="AW131" i="1"/>
  <c r="L131" i="1" s="1"/>
  <c r="AX131" i="1"/>
  <c r="AY131" i="1"/>
  <c r="AZ131" i="1"/>
  <c r="BY131" i="1"/>
  <c r="P131" i="1" s="1"/>
  <c r="CM131" i="1"/>
  <c r="Q131" i="1" s="1"/>
  <c r="D132" i="1"/>
  <c r="E132" i="1"/>
  <c r="F132" i="1"/>
  <c r="G132" i="1"/>
  <c r="I132" i="1"/>
  <c r="L132" i="1"/>
  <c r="M132" i="1"/>
  <c r="O132" i="1"/>
  <c r="W132" i="1"/>
  <c r="AB132" i="1"/>
  <c r="AC132" i="1"/>
  <c r="AD132" i="1"/>
  <c r="K132" i="1" s="1"/>
  <c r="AE132" i="1"/>
  <c r="AF132" i="1"/>
  <c r="AJ132" i="1"/>
  <c r="AU132" i="1"/>
  <c r="H132" i="1" s="1"/>
  <c r="AV132" i="1"/>
  <c r="J132" i="1" s="1"/>
  <c r="AW132" i="1"/>
  <c r="AX132" i="1"/>
  <c r="N132" i="1" s="1"/>
  <c r="AY132" i="1"/>
  <c r="AZ132" i="1"/>
  <c r="BY132" i="1"/>
  <c r="P132" i="1" s="1"/>
  <c r="CM132" i="1"/>
  <c r="Q132" i="1" s="1"/>
  <c r="D133" i="1"/>
  <c r="E133" i="1"/>
  <c r="F133" i="1"/>
  <c r="G133" i="1"/>
  <c r="I133" i="1"/>
  <c r="N133" i="1"/>
  <c r="O133" i="1"/>
  <c r="W133" i="1"/>
  <c r="AB133" i="1"/>
  <c r="AC133" i="1"/>
  <c r="AD133" i="1"/>
  <c r="K133" i="1" s="1"/>
  <c r="AE133" i="1"/>
  <c r="M133" i="1" s="1"/>
  <c r="AF133" i="1"/>
  <c r="AJ133" i="1"/>
  <c r="AU133" i="1"/>
  <c r="H133" i="1" s="1"/>
  <c r="AV133" i="1"/>
  <c r="J133" i="1" s="1"/>
  <c r="AW133" i="1"/>
  <c r="L133" i="1" s="1"/>
  <c r="AX133" i="1"/>
  <c r="AY133" i="1"/>
  <c r="AZ133" i="1"/>
  <c r="BY133" i="1"/>
  <c r="CM133" i="1"/>
  <c r="Q133" i="1" s="1"/>
  <c r="D134" i="1"/>
  <c r="E134" i="1"/>
  <c r="F134" i="1"/>
  <c r="G134" i="1"/>
  <c r="H134" i="1"/>
  <c r="L134" i="1"/>
  <c r="M134" i="1"/>
  <c r="O134" i="1"/>
  <c r="W134" i="1"/>
  <c r="AB134" i="1"/>
  <c r="AC134" i="1"/>
  <c r="I134" i="1" s="1"/>
  <c r="AD134" i="1"/>
  <c r="K134" i="1" s="1"/>
  <c r="AE134" i="1"/>
  <c r="AF134" i="1"/>
  <c r="AJ134" i="1"/>
  <c r="AU134" i="1"/>
  <c r="BA134" i="1" s="1"/>
  <c r="AV134" i="1"/>
  <c r="J134" i="1" s="1"/>
  <c r="AW134" i="1"/>
  <c r="AX134" i="1"/>
  <c r="N134" i="1" s="1"/>
  <c r="AY134" i="1"/>
  <c r="AZ134" i="1"/>
  <c r="BY134" i="1"/>
  <c r="P134" i="1" s="1"/>
  <c r="CM134" i="1"/>
  <c r="Q134" i="1" s="1"/>
  <c r="D135" i="1"/>
  <c r="E135" i="1"/>
  <c r="F135" i="1"/>
  <c r="I135" i="1"/>
  <c r="N135" i="1"/>
  <c r="O135" i="1"/>
  <c r="W135" i="1"/>
  <c r="AB135" i="1"/>
  <c r="G135" i="1" s="1"/>
  <c r="AC135" i="1"/>
  <c r="AD135" i="1"/>
  <c r="K135" i="1" s="1"/>
  <c r="AE135" i="1"/>
  <c r="M135" i="1" s="1"/>
  <c r="AF135" i="1"/>
  <c r="AJ135" i="1"/>
  <c r="AU135" i="1"/>
  <c r="H135" i="1" s="1"/>
  <c r="AV135" i="1"/>
  <c r="J135" i="1" s="1"/>
  <c r="AW135" i="1"/>
  <c r="L135" i="1" s="1"/>
  <c r="AX135" i="1"/>
  <c r="AY135" i="1"/>
  <c r="AZ135" i="1"/>
  <c r="BA135" i="1"/>
  <c r="BY135" i="1"/>
  <c r="CM135" i="1"/>
  <c r="Q135" i="1" s="1"/>
  <c r="D136" i="1"/>
  <c r="E136" i="1"/>
  <c r="F136" i="1"/>
  <c r="I136" i="1"/>
  <c r="M136" i="1"/>
  <c r="O136" i="1"/>
  <c r="W136" i="1"/>
  <c r="AB136" i="1"/>
  <c r="G136" i="1" s="1"/>
  <c r="AC136" i="1"/>
  <c r="AD136" i="1"/>
  <c r="K136" i="1" s="1"/>
  <c r="AE136" i="1"/>
  <c r="AF136" i="1"/>
  <c r="AJ136" i="1"/>
  <c r="AU136" i="1"/>
  <c r="H136" i="1" s="1"/>
  <c r="AV136" i="1"/>
  <c r="J136" i="1" s="1"/>
  <c r="AW136" i="1"/>
  <c r="L136" i="1" s="1"/>
  <c r="AX136" i="1"/>
  <c r="N136" i="1" s="1"/>
  <c r="AY136" i="1"/>
  <c r="AZ136" i="1"/>
  <c r="BA136" i="1"/>
  <c r="BY136" i="1"/>
  <c r="P136" i="1" s="1"/>
  <c r="CM136" i="1"/>
  <c r="Q136" i="1" s="1"/>
  <c r="D137" i="1"/>
  <c r="E137" i="1"/>
  <c r="F137" i="1"/>
  <c r="G137" i="1"/>
  <c r="I137" i="1"/>
  <c r="J137" i="1"/>
  <c r="N137" i="1"/>
  <c r="O137" i="1"/>
  <c r="W137" i="1"/>
  <c r="AB137" i="1"/>
  <c r="AC137" i="1"/>
  <c r="AD137" i="1"/>
  <c r="K137" i="1" s="1"/>
  <c r="AE137" i="1"/>
  <c r="M137" i="1" s="1"/>
  <c r="AF137" i="1"/>
  <c r="AJ137" i="1"/>
  <c r="AU137" i="1"/>
  <c r="H137" i="1" s="1"/>
  <c r="AV137" i="1"/>
  <c r="BA137" i="1" s="1"/>
  <c r="AW137" i="1"/>
  <c r="L137" i="1" s="1"/>
  <c r="AX137" i="1"/>
  <c r="AY137" i="1"/>
  <c r="AZ137" i="1"/>
  <c r="BY137" i="1"/>
  <c r="P137" i="1" s="1"/>
  <c r="CM137" i="1"/>
  <c r="Q137" i="1" s="1"/>
  <c r="D138" i="1"/>
  <c r="E138" i="1"/>
  <c r="F138" i="1"/>
  <c r="H138" i="1"/>
  <c r="K138" i="1"/>
  <c r="M138" i="1"/>
  <c r="O138" i="1"/>
  <c r="W138" i="1"/>
  <c r="AB138" i="1"/>
  <c r="G138" i="1" s="1"/>
  <c r="AC138" i="1"/>
  <c r="I138" i="1" s="1"/>
  <c r="AD138" i="1"/>
  <c r="AE138" i="1"/>
  <c r="AF138" i="1"/>
  <c r="AJ138" i="1"/>
  <c r="AU138" i="1"/>
  <c r="AV138" i="1"/>
  <c r="J138" i="1" s="1"/>
  <c r="AW138" i="1"/>
  <c r="L138" i="1" s="1"/>
  <c r="AX138" i="1"/>
  <c r="N138" i="1" s="1"/>
  <c r="AY138" i="1"/>
  <c r="AZ138" i="1"/>
  <c r="BY138" i="1"/>
  <c r="P138" i="1" s="1"/>
  <c r="CM138" i="1"/>
  <c r="Q138" i="1" s="1"/>
  <c r="D139" i="1"/>
  <c r="E139" i="1"/>
  <c r="F139" i="1"/>
  <c r="I139" i="1"/>
  <c r="J139" i="1"/>
  <c r="N139" i="1"/>
  <c r="O139" i="1"/>
  <c r="W139" i="1"/>
  <c r="AB139" i="1"/>
  <c r="G139" i="1" s="1"/>
  <c r="AC139" i="1"/>
  <c r="AD139" i="1"/>
  <c r="K139" i="1" s="1"/>
  <c r="AE139" i="1"/>
  <c r="M139" i="1" s="1"/>
  <c r="AF139" i="1"/>
  <c r="AJ139" i="1"/>
  <c r="AU139" i="1"/>
  <c r="H139" i="1" s="1"/>
  <c r="AV139" i="1"/>
  <c r="AW139" i="1"/>
  <c r="L139" i="1" s="1"/>
  <c r="AX139" i="1"/>
  <c r="AY139" i="1"/>
  <c r="AZ139" i="1"/>
  <c r="BY139" i="1"/>
  <c r="P139" i="1" s="1"/>
  <c r="CM139" i="1"/>
  <c r="Q139" i="1" s="1"/>
  <c r="D140" i="1"/>
  <c r="E140" i="1"/>
  <c r="F140" i="1"/>
  <c r="G140" i="1"/>
  <c r="L140" i="1"/>
  <c r="M140" i="1"/>
  <c r="O140" i="1"/>
  <c r="W140" i="1"/>
  <c r="AB140" i="1"/>
  <c r="AC140" i="1"/>
  <c r="I140" i="1" s="1"/>
  <c r="AD140" i="1"/>
  <c r="K140" i="1" s="1"/>
  <c r="AE140" i="1"/>
  <c r="AF140" i="1"/>
  <c r="AJ140" i="1"/>
  <c r="AU140" i="1"/>
  <c r="H140" i="1" s="1"/>
  <c r="AV140" i="1"/>
  <c r="J140" i="1" s="1"/>
  <c r="AW140" i="1"/>
  <c r="AX140" i="1"/>
  <c r="N140" i="1" s="1"/>
  <c r="AY140" i="1"/>
  <c r="AZ140" i="1"/>
  <c r="BY140" i="1"/>
  <c r="P140" i="1" s="1"/>
  <c r="CM140" i="1"/>
  <c r="Q140" i="1" s="1"/>
  <c r="D141" i="1"/>
  <c r="E141" i="1"/>
  <c r="F141" i="1"/>
  <c r="G141" i="1"/>
  <c r="I141" i="1"/>
  <c r="N141" i="1"/>
  <c r="O141" i="1"/>
  <c r="W141" i="1"/>
  <c r="AB141" i="1"/>
  <c r="AC141" i="1"/>
  <c r="AD141" i="1"/>
  <c r="K141" i="1" s="1"/>
  <c r="AE141" i="1"/>
  <c r="M141" i="1" s="1"/>
  <c r="AF141" i="1"/>
  <c r="AJ141" i="1"/>
  <c r="AU141" i="1"/>
  <c r="H141" i="1" s="1"/>
  <c r="AV141" i="1"/>
  <c r="J141" i="1" s="1"/>
  <c r="AW141" i="1"/>
  <c r="L141" i="1" s="1"/>
  <c r="AX141" i="1"/>
  <c r="AY141" i="1"/>
  <c r="AZ141" i="1"/>
  <c r="BY141" i="1"/>
  <c r="CM141" i="1"/>
  <c r="Q141" i="1" s="1"/>
  <c r="D142" i="1"/>
  <c r="E142" i="1"/>
  <c r="F142" i="1"/>
  <c r="G142" i="1"/>
  <c r="H142" i="1"/>
  <c r="L142" i="1"/>
  <c r="M142" i="1"/>
  <c r="O142" i="1"/>
  <c r="W142" i="1"/>
  <c r="AB142" i="1"/>
  <c r="AC142" i="1"/>
  <c r="I142" i="1" s="1"/>
  <c r="AD142" i="1"/>
  <c r="K142" i="1" s="1"/>
  <c r="AE142" i="1"/>
  <c r="AF142" i="1"/>
  <c r="AJ142" i="1"/>
  <c r="AU142" i="1"/>
  <c r="BA142" i="1" s="1"/>
  <c r="AV142" i="1"/>
  <c r="J142" i="1" s="1"/>
  <c r="AW142" i="1"/>
  <c r="AX142" i="1"/>
  <c r="N142" i="1" s="1"/>
  <c r="AY142" i="1"/>
  <c r="AZ142" i="1"/>
  <c r="BY142" i="1"/>
  <c r="P142" i="1" s="1"/>
  <c r="CM142" i="1"/>
  <c r="Q142" i="1" s="1"/>
  <c r="D143" i="1"/>
  <c r="E143" i="1"/>
  <c r="F143" i="1"/>
  <c r="I143" i="1"/>
  <c r="N143" i="1"/>
  <c r="O143" i="1"/>
  <c r="W143" i="1"/>
  <c r="AB143" i="1"/>
  <c r="G143" i="1" s="1"/>
  <c r="AC143" i="1"/>
  <c r="AD143" i="1"/>
  <c r="K143" i="1" s="1"/>
  <c r="AE143" i="1"/>
  <c r="M143" i="1" s="1"/>
  <c r="AF143" i="1"/>
  <c r="AJ143" i="1"/>
  <c r="AU143" i="1"/>
  <c r="H143" i="1" s="1"/>
  <c r="AV143" i="1"/>
  <c r="J143" i="1" s="1"/>
  <c r="AW143" i="1"/>
  <c r="L143" i="1" s="1"/>
  <c r="AX143" i="1"/>
  <c r="AY143" i="1"/>
  <c r="AZ143" i="1"/>
  <c r="BA143" i="1"/>
  <c r="BY143" i="1"/>
  <c r="CM143" i="1"/>
  <c r="Q143" i="1" s="1"/>
  <c r="D144" i="1"/>
  <c r="E144" i="1"/>
  <c r="F144" i="1"/>
  <c r="H144" i="1"/>
  <c r="I144" i="1"/>
  <c r="M144" i="1"/>
  <c r="O144" i="1"/>
  <c r="W144" i="1"/>
  <c r="AB144" i="1"/>
  <c r="G144" i="1" s="1"/>
  <c r="AC144" i="1"/>
  <c r="AD144" i="1"/>
  <c r="K144" i="1" s="1"/>
  <c r="AE144" i="1"/>
  <c r="AF144" i="1"/>
  <c r="AJ144" i="1"/>
  <c r="AU144" i="1"/>
  <c r="AV144" i="1"/>
  <c r="J144" i="1" s="1"/>
  <c r="AW144" i="1"/>
  <c r="L144" i="1" s="1"/>
  <c r="AX144" i="1"/>
  <c r="N144" i="1" s="1"/>
  <c r="AY144" i="1"/>
  <c r="AZ144" i="1"/>
  <c r="BA144" i="1"/>
  <c r="BY144" i="1"/>
  <c r="P144" i="1" s="1"/>
  <c r="CM144" i="1"/>
  <c r="Q144" i="1" s="1"/>
  <c r="D145" i="1"/>
  <c r="E145" i="1"/>
  <c r="F145" i="1"/>
  <c r="I145" i="1"/>
  <c r="J145" i="1"/>
  <c r="N145" i="1"/>
  <c r="O145" i="1"/>
  <c r="W145" i="1"/>
  <c r="AB145" i="1"/>
  <c r="G145" i="1" s="1"/>
  <c r="AC145" i="1"/>
  <c r="AD145" i="1"/>
  <c r="K145" i="1" s="1"/>
  <c r="AE145" i="1"/>
  <c r="M145" i="1" s="1"/>
  <c r="AF145" i="1"/>
  <c r="AJ145" i="1"/>
  <c r="AU145" i="1"/>
  <c r="H145" i="1" s="1"/>
  <c r="AV145" i="1"/>
  <c r="AW145" i="1"/>
  <c r="L145" i="1" s="1"/>
  <c r="AX145" i="1"/>
  <c r="AY145" i="1"/>
  <c r="AZ145" i="1"/>
  <c r="BA145" i="1"/>
  <c r="BY145" i="1"/>
  <c r="P145" i="1" s="1"/>
  <c r="CM145" i="1"/>
  <c r="Q145" i="1" s="1"/>
  <c r="D146" i="1"/>
  <c r="E146" i="1"/>
  <c r="F146" i="1"/>
  <c r="H146" i="1"/>
  <c r="K146" i="1"/>
  <c r="M146" i="1"/>
  <c r="O146" i="1"/>
  <c r="W146" i="1"/>
  <c r="AB146" i="1"/>
  <c r="G146" i="1" s="1"/>
  <c r="AC146" i="1"/>
  <c r="I146" i="1" s="1"/>
  <c r="AD146" i="1"/>
  <c r="AE146" i="1"/>
  <c r="AF146" i="1"/>
  <c r="AJ146" i="1"/>
  <c r="AU146" i="1"/>
  <c r="AV146" i="1"/>
  <c r="J146" i="1" s="1"/>
  <c r="AW146" i="1"/>
  <c r="L146" i="1" s="1"/>
  <c r="AX146" i="1"/>
  <c r="N146" i="1" s="1"/>
  <c r="AY146" i="1"/>
  <c r="AZ146" i="1"/>
  <c r="BY146" i="1"/>
  <c r="P146" i="1" s="1"/>
  <c r="CM146" i="1"/>
  <c r="Q146" i="1" s="1"/>
  <c r="D147" i="1"/>
  <c r="E147" i="1"/>
  <c r="F147" i="1"/>
  <c r="I147" i="1"/>
  <c r="J147" i="1"/>
  <c r="N147" i="1"/>
  <c r="O147" i="1"/>
  <c r="W147" i="1"/>
  <c r="AB147" i="1"/>
  <c r="G147" i="1" s="1"/>
  <c r="AC147" i="1"/>
  <c r="AD147" i="1"/>
  <c r="K147" i="1" s="1"/>
  <c r="AE147" i="1"/>
  <c r="M147" i="1" s="1"/>
  <c r="AF147" i="1"/>
  <c r="AJ147" i="1"/>
  <c r="AU147" i="1"/>
  <c r="H147" i="1" s="1"/>
  <c r="AV147" i="1"/>
  <c r="AW147" i="1"/>
  <c r="L147" i="1" s="1"/>
  <c r="AX147" i="1"/>
  <c r="AY147" i="1"/>
  <c r="AZ147" i="1"/>
  <c r="BY147" i="1"/>
  <c r="P147" i="1" s="1"/>
  <c r="CM147" i="1"/>
  <c r="Q147" i="1" s="1"/>
  <c r="D148" i="1"/>
  <c r="E148" i="1"/>
  <c r="F148" i="1"/>
  <c r="G148" i="1"/>
  <c r="L148" i="1"/>
  <c r="M148" i="1"/>
  <c r="O148" i="1"/>
  <c r="W148" i="1"/>
  <c r="AB148" i="1"/>
  <c r="AC148" i="1"/>
  <c r="I148" i="1" s="1"/>
  <c r="AD148" i="1"/>
  <c r="K148" i="1" s="1"/>
  <c r="AE148" i="1"/>
  <c r="AF148" i="1"/>
  <c r="AJ148" i="1"/>
  <c r="AU148" i="1"/>
  <c r="H148" i="1" s="1"/>
  <c r="AV148" i="1"/>
  <c r="J148" i="1" s="1"/>
  <c r="AW148" i="1"/>
  <c r="AX148" i="1"/>
  <c r="N148" i="1" s="1"/>
  <c r="AY148" i="1"/>
  <c r="AZ148" i="1"/>
  <c r="BY148" i="1"/>
  <c r="P148" i="1" s="1"/>
  <c r="CM148" i="1"/>
  <c r="Q148" i="1" s="1"/>
  <c r="D149" i="1"/>
  <c r="E149" i="1"/>
  <c r="F149" i="1"/>
  <c r="G149" i="1"/>
  <c r="I149" i="1"/>
  <c r="N149" i="1"/>
  <c r="O149" i="1"/>
  <c r="W149" i="1"/>
  <c r="AB149" i="1"/>
  <c r="AC149" i="1"/>
  <c r="AD149" i="1"/>
  <c r="K149" i="1" s="1"/>
  <c r="AE149" i="1"/>
  <c r="M149" i="1" s="1"/>
  <c r="AF149" i="1"/>
  <c r="AJ149" i="1"/>
  <c r="AU149" i="1"/>
  <c r="H149" i="1" s="1"/>
  <c r="AV149" i="1"/>
  <c r="J149" i="1" s="1"/>
  <c r="AW149" i="1"/>
  <c r="L149" i="1" s="1"/>
  <c r="AX149" i="1"/>
  <c r="AY149" i="1"/>
  <c r="AZ149" i="1"/>
  <c r="BY149" i="1"/>
  <c r="CM149" i="1"/>
  <c r="Q149" i="1" s="1"/>
  <c r="D150" i="1"/>
  <c r="E150" i="1"/>
  <c r="F150" i="1"/>
  <c r="G150" i="1"/>
  <c r="H150" i="1"/>
  <c r="L150" i="1"/>
  <c r="M150" i="1"/>
  <c r="O150" i="1"/>
  <c r="W150" i="1"/>
  <c r="AB150" i="1"/>
  <c r="AC150" i="1"/>
  <c r="I150" i="1" s="1"/>
  <c r="AD150" i="1"/>
  <c r="K150" i="1" s="1"/>
  <c r="AE150" i="1"/>
  <c r="AF150" i="1"/>
  <c r="AJ150" i="1"/>
  <c r="AU150" i="1"/>
  <c r="BA150" i="1" s="1"/>
  <c r="AV150" i="1"/>
  <c r="J150" i="1" s="1"/>
  <c r="AW150" i="1"/>
  <c r="AX150" i="1"/>
  <c r="N150" i="1" s="1"/>
  <c r="AY150" i="1"/>
  <c r="AZ150" i="1"/>
  <c r="BY150" i="1"/>
  <c r="P150" i="1" s="1"/>
  <c r="CM150" i="1"/>
  <c r="Q150" i="1" s="1"/>
  <c r="D151" i="1"/>
  <c r="E151" i="1"/>
  <c r="F151" i="1"/>
  <c r="I151" i="1"/>
  <c r="N151" i="1"/>
  <c r="O151" i="1"/>
  <c r="W151" i="1"/>
  <c r="AB151" i="1"/>
  <c r="G151" i="1" s="1"/>
  <c r="AC151" i="1"/>
  <c r="AD151" i="1"/>
  <c r="K151" i="1" s="1"/>
  <c r="AE151" i="1"/>
  <c r="M151" i="1" s="1"/>
  <c r="AF151" i="1"/>
  <c r="AJ151" i="1"/>
  <c r="AU151" i="1"/>
  <c r="H151" i="1" s="1"/>
  <c r="AV151" i="1"/>
  <c r="J151" i="1" s="1"/>
  <c r="AW151" i="1"/>
  <c r="L151" i="1" s="1"/>
  <c r="AX151" i="1"/>
  <c r="AY151" i="1"/>
  <c r="AZ151" i="1"/>
  <c r="BA151" i="1"/>
  <c r="BY151" i="1"/>
  <c r="CM151" i="1"/>
  <c r="Q151" i="1" s="1"/>
  <c r="D152" i="1"/>
  <c r="E152" i="1"/>
  <c r="F152" i="1"/>
  <c r="H152" i="1"/>
  <c r="I152" i="1"/>
  <c r="M152" i="1"/>
  <c r="O152" i="1"/>
  <c r="W152" i="1"/>
  <c r="AB152" i="1"/>
  <c r="G152" i="1" s="1"/>
  <c r="AC152" i="1"/>
  <c r="AD152" i="1"/>
  <c r="K152" i="1" s="1"/>
  <c r="AE152" i="1"/>
  <c r="AF152" i="1"/>
  <c r="AJ152" i="1"/>
  <c r="AU152" i="1"/>
  <c r="AV152" i="1"/>
  <c r="J152" i="1" s="1"/>
  <c r="AW152" i="1"/>
  <c r="L152" i="1" s="1"/>
  <c r="AX152" i="1"/>
  <c r="N152" i="1" s="1"/>
  <c r="AY152" i="1"/>
  <c r="AZ152" i="1"/>
  <c r="BA152" i="1"/>
  <c r="BY152" i="1"/>
  <c r="P152" i="1" s="1"/>
  <c r="CM152" i="1"/>
  <c r="Q152" i="1" s="1"/>
  <c r="D153" i="1"/>
  <c r="E153" i="1"/>
  <c r="F153" i="1"/>
  <c r="I153" i="1"/>
  <c r="J153" i="1"/>
  <c r="N153" i="1"/>
  <c r="O153" i="1"/>
  <c r="W153" i="1"/>
  <c r="AB153" i="1"/>
  <c r="G153" i="1" s="1"/>
  <c r="AC153" i="1"/>
  <c r="AD153" i="1"/>
  <c r="K153" i="1" s="1"/>
  <c r="AE153" i="1"/>
  <c r="M153" i="1" s="1"/>
  <c r="AF153" i="1"/>
  <c r="AJ153" i="1"/>
  <c r="AU153" i="1"/>
  <c r="H153" i="1" s="1"/>
  <c r="AV153" i="1"/>
  <c r="AW153" i="1"/>
  <c r="L153" i="1" s="1"/>
  <c r="AX153" i="1"/>
  <c r="AY153" i="1"/>
  <c r="AZ153" i="1"/>
  <c r="BA153" i="1"/>
  <c r="BY153" i="1"/>
  <c r="P153" i="1" s="1"/>
  <c r="CM153" i="1"/>
  <c r="Q153" i="1" s="1"/>
  <c r="D154" i="1"/>
  <c r="E154" i="1"/>
  <c r="F154" i="1"/>
  <c r="H154" i="1"/>
  <c r="K154" i="1"/>
  <c r="M154" i="1"/>
  <c r="O154" i="1"/>
  <c r="W154" i="1"/>
  <c r="AB154" i="1"/>
  <c r="G154" i="1" s="1"/>
  <c r="AC154" i="1"/>
  <c r="I154" i="1" s="1"/>
  <c r="AD154" i="1"/>
  <c r="AE154" i="1"/>
  <c r="AF154" i="1"/>
  <c r="AJ154" i="1"/>
  <c r="AU154" i="1"/>
  <c r="AV154" i="1"/>
  <c r="J154" i="1" s="1"/>
  <c r="AW154" i="1"/>
  <c r="L154" i="1" s="1"/>
  <c r="AX154" i="1"/>
  <c r="N154" i="1" s="1"/>
  <c r="AY154" i="1"/>
  <c r="AZ154" i="1"/>
  <c r="BY154" i="1"/>
  <c r="P154" i="1" s="1"/>
  <c r="CM154" i="1"/>
  <c r="Q154" i="1" s="1"/>
  <c r="D155" i="1"/>
  <c r="E155" i="1"/>
  <c r="F155" i="1"/>
  <c r="I155" i="1"/>
  <c r="J155" i="1"/>
  <c r="N155" i="1"/>
  <c r="O155" i="1"/>
  <c r="W155" i="1"/>
  <c r="AB155" i="1"/>
  <c r="G155" i="1" s="1"/>
  <c r="AC155" i="1"/>
  <c r="AD155" i="1"/>
  <c r="AE155" i="1"/>
  <c r="M155" i="1" s="1"/>
  <c r="AF155" i="1"/>
  <c r="AJ155" i="1"/>
  <c r="AU155" i="1"/>
  <c r="H155" i="1" s="1"/>
  <c r="AV155" i="1"/>
  <c r="AW155" i="1"/>
  <c r="L155" i="1" s="1"/>
  <c r="AX155" i="1"/>
  <c r="AY155" i="1"/>
  <c r="AZ155" i="1"/>
  <c r="BY155" i="1"/>
  <c r="P155" i="1" s="1"/>
  <c r="CM155" i="1"/>
  <c r="Q155" i="1" s="1"/>
  <c r="D156" i="1"/>
  <c r="E156" i="1"/>
  <c r="F156" i="1"/>
  <c r="G156" i="1"/>
  <c r="L156" i="1"/>
  <c r="M156" i="1"/>
  <c r="O156" i="1"/>
  <c r="W156" i="1"/>
  <c r="AB156" i="1"/>
  <c r="AC156" i="1"/>
  <c r="I156" i="1" s="1"/>
  <c r="AD156" i="1"/>
  <c r="K156" i="1" s="1"/>
  <c r="AE156" i="1"/>
  <c r="AF156" i="1"/>
  <c r="AJ156" i="1"/>
  <c r="AU156" i="1"/>
  <c r="H156" i="1" s="1"/>
  <c r="AV156" i="1"/>
  <c r="J156" i="1" s="1"/>
  <c r="AW156" i="1"/>
  <c r="AX156" i="1"/>
  <c r="N156" i="1" s="1"/>
  <c r="AY156" i="1"/>
  <c r="AZ156" i="1"/>
  <c r="BY156" i="1"/>
  <c r="P156" i="1" s="1"/>
  <c r="CM156" i="1"/>
  <c r="Q156" i="1" s="1"/>
  <c r="D157" i="1"/>
  <c r="E157" i="1"/>
  <c r="F157" i="1"/>
  <c r="G157" i="1"/>
  <c r="I157" i="1"/>
  <c r="N157" i="1"/>
  <c r="O157" i="1"/>
  <c r="W157" i="1"/>
  <c r="AB157" i="1"/>
  <c r="AC157" i="1"/>
  <c r="AD157" i="1"/>
  <c r="K157" i="1" s="1"/>
  <c r="AE157" i="1"/>
  <c r="M157" i="1" s="1"/>
  <c r="AF157" i="1"/>
  <c r="AJ157" i="1"/>
  <c r="AU157" i="1"/>
  <c r="H157" i="1" s="1"/>
  <c r="AV157" i="1"/>
  <c r="J157" i="1" s="1"/>
  <c r="AW157" i="1"/>
  <c r="L157" i="1" s="1"/>
  <c r="AX157" i="1"/>
  <c r="AY157" i="1"/>
  <c r="AZ157" i="1"/>
  <c r="BY157" i="1"/>
  <c r="CM157" i="1"/>
  <c r="Q157" i="1" s="1"/>
  <c r="D158" i="1"/>
  <c r="E158" i="1"/>
  <c r="F158" i="1"/>
  <c r="G158" i="1"/>
  <c r="H158" i="1"/>
  <c r="L158" i="1"/>
  <c r="M158" i="1"/>
  <c r="O158" i="1"/>
  <c r="W158" i="1"/>
  <c r="AB158" i="1"/>
  <c r="AC158" i="1"/>
  <c r="I158" i="1" s="1"/>
  <c r="AD158" i="1"/>
  <c r="K158" i="1" s="1"/>
  <c r="AE158" i="1"/>
  <c r="AF158" i="1"/>
  <c r="AJ158" i="1"/>
  <c r="AU158" i="1"/>
  <c r="BA158" i="1" s="1"/>
  <c r="AV158" i="1"/>
  <c r="J158" i="1" s="1"/>
  <c r="AW158" i="1"/>
  <c r="AX158" i="1"/>
  <c r="N158" i="1" s="1"/>
  <c r="AY158" i="1"/>
  <c r="AZ158" i="1"/>
  <c r="BY158" i="1"/>
  <c r="P158" i="1" s="1"/>
  <c r="CM158" i="1"/>
  <c r="Q158" i="1" s="1"/>
  <c r="D159" i="1"/>
  <c r="E159" i="1"/>
  <c r="F159" i="1"/>
  <c r="I159" i="1"/>
  <c r="N159" i="1"/>
  <c r="O159" i="1"/>
  <c r="W159" i="1"/>
  <c r="AB159" i="1"/>
  <c r="G159" i="1" s="1"/>
  <c r="AC159" i="1"/>
  <c r="AD159" i="1"/>
  <c r="K159" i="1" s="1"/>
  <c r="AE159" i="1"/>
  <c r="M159" i="1" s="1"/>
  <c r="AF159" i="1"/>
  <c r="AJ159" i="1"/>
  <c r="AU159" i="1"/>
  <c r="H159" i="1" s="1"/>
  <c r="AV159" i="1"/>
  <c r="J159" i="1" s="1"/>
  <c r="AW159" i="1"/>
  <c r="L159" i="1" s="1"/>
  <c r="AX159" i="1"/>
  <c r="AY159" i="1"/>
  <c r="AZ159" i="1"/>
  <c r="BA159" i="1"/>
  <c r="BY159" i="1"/>
  <c r="CM159" i="1"/>
  <c r="Q159" i="1" s="1"/>
  <c r="D160" i="1"/>
  <c r="E160" i="1"/>
  <c r="F160" i="1"/>
  <c r="H160" i="1"/>
  <c r="I160" i="1"/>
  <c r="M160" i="1"/>
  <c r="O160" i="1"/>
  <c r="W160" i="1"/>
  <c r="AB160" i="1"/>
  <c r="G160" i="1" s="1"/>
  <c r="AC160" i="1"/>
  <c r="AD160" i="1"/>
  <c r="K160" i="1" s="1"/>
  <c r="AE160" i="1"/>
  <c r="AF160" i="1"/>
  <c r="AJ160" i="1"/>
  <c r="AU160" i="1"/>
  <c r="AV160" i="1"/>
  <c r="J160" i="1" s="1"/>
  <c r="AW160" i="1"/>
  <c r="L160" i="1" s="1"/>
  <c r="AX160" i="1"/>
  <c r="N160" i="1" s="1"/>
  <c r="AY160" i="1"/>
  <c r="AZ160" i="1"/>
  <c r="BA160" i="1"/>
  <c r="BY160" i="1"/>
  <c r="P160" i="1" s="1"/>
  <c r="CM160" i="1"/>
  <c r="Q160" i="1" s="1"/>
  <c r="D161" i="1"/>
  <c r="E161" i="1"/>
  <c r="F161" i="1"/>
  <c r="I161" i="1"/>
  <c r="J161" i="1"/>
  <c r="N161" i="1"/>
  <c r="O161" i="1"/>
  <c r="W161" i="1"/>
  <c r="AB161" i="1"/>
  <c r="G161" i="1" s="1"/>
  <c r="AC161" i="1"/>
  <c r="AD161" i="1"/>
  <c r="K161" i="1" s="1"/>
  <c r="AE161" i="1"/>
  <c r="M161" i="1" s="1"/>
  <c r="AF161" i="1"/>
  <c r="AJ161" i="1"/>
  <c r="AU161" i="1"/>
  <c r="H161" i="1" s="1"/>
  <c r="AV161" i="1"/>
  <c r="AW161" i="1"/>
  <c r="L161" i="1" s="1"/>
  <c r="AX161" i="1"/>
  <c r="AY161" i="1"/>
  <c r="AZ161" i="1"/>
  <c r="BA161" i="1"/>
  <c r="BY161" i="1"/>
  <c r="P161" i="1" s="1"/>
  <c r="CM161" i="1"/>
  <c r="Q161" i="1" s="1"/>
  <c r="D162" i="1"/>
  <c r="E162" i="1"/>
  <c r="F162" i="1"/>
  <c r="H162" i="1"/>
  <c r="K162" i="1"/>
  <c r="M162" i="1"/>
  <c r="O162" i="1"/>
  <c r="W162" i="1"/>
  <c r="AB162" i="1"/>
  <c r="G162" i="1" s="1"/>
  <c r="AC162" i="1"/>
  <c r="I162" i="1" s="1"/>
  <c r="AD162" i="1"/>
  <c r="AE162" i="1"/>
  <c r="AF162" i="1"/>
  <c r="AJ162" i="1"/>
  <c r="AU162" i="1"/>
  <c r="AV162" i="1"/>
  <c r="J162" i="1" s="1"/>
  <c r="AW162" i="1"/>
  <c r="L162" i="1" s="1"/>
  <c r="AX162" i="1"/>
  <c r="N162" i="1" s="1"/>
  <c r="AY162" i="1"/>
  <c r="AZ162" i="1"/>
  <c r="BY162" i="1"/>
  <c r="P162" i="1" s="1"/>
  <c r="CM162" i="1"/>
  <c r="Q162" i="1" s="1"/>
  <c r="D163" i="1"/>
  <c r="E163" i="1"/>
  <c r="F163" i="1"/>
  <c r="I163" i="1"/>
  <c r="J163" i="1"/>
  <c r="N163" i="1"/>
  <c r="O163" i="1"/>
  <c r="W163" i="1"/>
  <c r="AB163" i="1"/>
  <c r="G163" i="1" s="1"/>
  <c r="AC163" i="1"/>
  <c r="AD163" i="1"/>
  <c r="K163" i="1" s="1"/>
  <c r="AE163" i="1"/>
  <c r="M163" i="1" s="1"/>
  <c r="AF163" i="1"/>
  <c r="AJ163" i="1"/>
  <c r="AU163" i="1"/>
  <c r="H163" i="1" s="1"/>
  <c r="AV163" i="1"/>
  <c r="AW163" i="1"/>
  <c r="L163" i="1" s="1"/>
  <c r="AX163" i="1"/>
  <c r="AY163" i="1"/>
  <c r="AZ163" i="1"/>
  <c r="BY163" i="1"/>
  <c r="P163" i="1" s="1"/>
  <c r="CM163" i="1"/>
  <c r="Q163" i="1" s="1"/>
  <c r="D164" i="1"/>
  <c r="E164" i="1"/>
  <c r="F164" i="1"/>
  <c r="G164" i="1"/>
  <c r="L164" i="1"/>
  <c r="M164" i="1"/>
  <c r="O164" i="1"/>
  <c r="Q164" i="1"/>
  <c r="W164" i="1"/>
  <c r="AB164" i="1"/>
  <c r="AC164" i="1"/>
  <c r="I164" i="1" s="1"/>
  <c r="AD164" i="1"/>
  <c r="K164" i="1" s="1"/>
  <c r="AE164" i="1"/>
  <c r="AF164" i="1"/>
  <c r="AJ164" i="1"/>
  <c r="AU164" i="1"/>
  <c r="H164" i="1" s="1"/>
  <c r="AV164" i="1"/>
  <c r="J164" i="1" s="1"/>
  <c r="AW164" i="1"/>
  <c r="AX164" i="1"/>
  <c r="N164" i="1" s="1"/>
  <c r="AY164" i="1"/>
  <c r="AZ164" i="1"/>
  <c r="BY164" i="1"/>
  <c r="P164" i="1" s="1"/>
  <c r="D165" i="1"/>
  <c r="E165" i="1"/>
  <c r="F165" i="1"/>
  <c r="H165" i="1"/>
  <c r="K165" i="1"/>
  <c r="N165" i="1"/>
  <c r="O165" i="1"/>
  <c r="W165" i="1"/>
  <c r="P165" i="1" s="1"/>
  <c r="AB165" i="1"/>
  <c r="G165" i="1" s="1"/>
  <c r="AC165" i="1"/>
  <c r="I165" i="1" s="1"/>
  <c r="AD165" i="1"/>
  <c r="AE165" i="1"/>
  <c r="M165" i="1" s="1"/>
  <c r="AF165" i="1"/>
  <c r="AJ165" i="1"/>
  <c r="AU165" i="1"/>
  <c r="AV165" i="1"/>
  <c r="J165" i="1" s="1"/>
  <c r="AW165" i="1"/>
  <c r="L165" i="1" s="1"/>
  <c r="AX165" i="1"/>
  <c r="AY165" i="1"/>
  <c r="AZ165" i="1"/>
  <c r="BA165" i="1"/>
  <c r="BY165" i="1"/>
  <c r="CM165" i="1"/>
  <c r="Q165" i="1" s="1"/>
  <c r="D166" i="1"/>
  <c r="E166" i="1"/>
  <c r="F166" i="1"/>
  <c r="I166" i="1"/>
  <c r="J166" i="1"/>
  <c r="L166" i="1"/>
  <c r="N166" i="1"/>
  <c r="O166" i="1"/>
  <c r="Q166" i="1"/>
  <c r="W166" i="1"/>
  <c r="AB166" i="1"/>
  <c r="G166" i="1" s="1"/>
  <c r="AC166" i="1"/>
  <c r="AD166" i="1"/>
  <c r="K166" i="1" s="1"/>
  <c r="AE166" i="1"/>
  <c r="M166" i="1" s="1"/>
  <c r="AF166" i="1"/>
  <c r="AJ166" i="1"/>
  <c r="AU166" i="1"/>
  <c r="AV166" i="1"/>
  <c r="AW166" i="1"/>
  <c r="AX166" i="1"/>
  <c r="AY166" i="1"/>
  <c r="AZ166" i="1"/>
  <c r="BY166" i="1"/>
  <c r="P166" i="1" s="1"/>
  <c r="CM166" i="1"/>
  <c r="D167" i="1"/>
  <c r="E167" i="1"/>
  <c r="F167" i="1"/>
  <c r="H167" i="1"/>
  <c r="J167" i="1"/>
  <c r="K167" i="1"/>
  <c r="O167" i="1"/>
  <c r="P167" i="1"/>
  <c r="W167" i="1"/>
  <c r="AB167" i="1"/>
  <c r="G167" i="1" s="1"/>
  <c r="AC167" i="1"/>
  <c r="I167" i="1" s="1"/>
  <c r="AD167" i="1"/>
  <c r="AE167" i="1"/>
  <c r="M167" i="1" s="1"/>
  <c r="AF167" i="1"/>
  <c r="AJ167" i="1"/>
  <c r="AU167" i="1"/>
  <c r="AV167" i="1"/>
  <c r="AW167" i="1"/>
  <c r="L167" i="1" s="1"/>
  <c r="AX167" i="1"/>
  <c r="N167" i="1" s="1"/>
  <c r="AY167" i="1"/>
  <c r="AZ167" i="1"/>
  <c r="BY167" i="1"/>
  <c r="CM167" i="1"/>
  <c r="Q167" i="1" s="1"/>
  <c r="D168" i="1"/>
  <c r="E168" i="1"/>
  <c r="F168" i="1"/>
  <c r="J168" i="1"/>
  <c r="L168" i="1"/>
  <c r="M168" i="1"/>
  <c r="O168" i="1"/>
  <c r="P168" i="1"/>
  <c r="Q168" i="1"/>
  <c r="W168" i="1"/>
  <c r="AB168" i="1"/>
  <c r="G168" i="1" s="1"/>
  <c r="AC168" i="1"/>
  <c r="I168" i="1" s="1"/>
  <c r="AD168" i="1"/>
  <c r="K168" i="1" s="1"/>
  <c r="AE168" i="1"/>
  <c r="AF168" i="1"/>
  <c r="AJ168" i="1"/>
  <c r="AU168" i="1"/>
  <c r="AV168" i="1"/>
  <c r="AW168" i="1"/>
  <c r="AX168" i="1"/>
  <c r="N168" i="1" s="1"/>
  <c r="AY168" i="1"/>
  <c r="AZ168" i="1"/>
  <c r="BY168" i="1"/>
  <c r="CM168" i="1"/>
  <c r="D169" i="1"/>
  <c r="E169" i="1"/>
  <c r="F169" i="1"/>
  <c r="G169" i="1"/>
  <c r="L169" i="1"/>
  <c r="M169" i="1"/>
  <c r="O169" i="1"/>
  <c r="W169" i="1"/>
  <c r="AB169" i="1"/>
  <c r="AC169" i="1"/>
  <c r="I169" i="1" s="1"/>
  <c r="AD169" i="1"/>
  <c r="K169" i="1" s="1"/>
  <c r="AE169" i="1"/>
  <c r="AF169" i="1"/>
  <c r="AJ169" i="1"/>
  <c r="AU169" i="1"/>
  <c r="BA169" i="1" s="1"/>
  <c r="AV169" i="1"/>
  <c r="J169" i="1" s="1"/>
  <c r="AW169" i="1"/>
  <c r="AX169" i="1"/>
  <c r="N169" i="1" s="1"/>
  <c r="AY169" i="1"/>
  <c r="AZ169" i="1"/>
  <c r="BY169" i="1"/>
  <c r="P169" i="1" s="1"/>
  <c r="CM169" i="1"/>
  <c r="Q169" i="1" s="1"/>
  <c r="D170" i="1"/>
  <c r="E170" i="1"/>
  <c r="F170" i="1"/>
  <c r="I170" i="1"/>
  <c r="K170" i="1"/>
  <c r="N170" i="1"/>
  <c r="O170" i="1"/>
  <c r="W170" i="1"/>
  <c r="AB170" i="1"/>
  <c r="G170" i="1" s="1"/>
  <c r="AC170" i="1"/>
  <c r="AD170" i="1"/>
  <c r="AE170" i="1"/>
  <c r="M170" i="1" s="1"/>
  <c r="AF170" i="1"/>
  <c r="AJ170" i="1"/>
  <c r="AU170" i="1"/>
  <c r="H170" i="1" s="1"/>
  <c r="AV170" i="1"/>
  <c r="J170" i="1" s="1"/>
  <c r="AW170" i="1"/>
  <c r="L170" i="1" s="1"/>
  <c r="AX170" i="1"/>
  <c r="AY170" i="1"/>
  <c r="AZ170" i="1"/>
  <c r="BA170" i="1"/>
  <c r="BY170" i="1"/>
  <c r="P170" i="1" s="1"/>
  <c r="CM170" i="1"/>
  <c r="Q170" i="1" s="1"/>
  <c r="D171" i="1"/>
  <c r="E171" i="1"/>
  <c r="F171" i="1"/>
  <c r="I171" i="1"/>
  <c r="L171" i="1"/>
  <c r="M171" i="1"/>
  <c r="O171" i="1"/>
  <c r="W171" i="1"/>
  <c r="AB171" i="1"/>
  <c r="G171" i="1" s="1"/>
  <c r="AC171" i="1"/>
  <c r="AD171" i="1"/>
  <c r="K171" i="1" s="1"/>
  <c r="AE171" i="1"/>
  <c r="AF171" i="1"/>
  <c r="AJ171" i="1"/>
  <c r="AU171" i="1"/>
  <c r="BA171" i="1" s="1"/>
  <c r="AV171" i="1"/>
  <c r="J171" i="1" s="1"/>
  <c r="AW171" i="1"/>
  <c r="AX171" i="1"/>
  <c r="N171" i="1" s="1"/>
  <c r="AY171" i="1"/>
  <c r="AZ171" i="1"/>
  <c r="BY171" i="1"/>
  <c r="P171" i="1" s="1"/>
  <c r="CM171" i="1"/>
  <c r="Q171" i="1" s="1"/>
  <c r="D172" i="1"/>
  <c r="E172" i="1"/>
  <c r="F172" i="1"/>
  <c r="I172" i="1"/>
  <c r="K172" i="1"/>
  <c r="N172" i="1"/>
  <c r="O172" i="1"/>
  <c r="W172" i="1"/>
  <c r="AB172" i="1"/>
  <c r="G172" i="1" s="1"/>
  <c r="AC172" i="1"/>
  <c r="AD172" i="1"/>
  <c r="AE172" i="1"/>
  <c r="M172" i="1" s="1"/>
  <c r="AF172" i="1"/>
  <c r="AJ172" i="1"/>
  <c r="AU172" i="1"/>
  <c r="H172" i="1" s="1"/>
  <c r="AV172" i="1"/>
  <c r="J172" i="1" s="1"/>
  <c r="AW172" i="1"/>
  <c r="L172" i="1" s="1"/>
  <c r="AX172" i="1"/>
  <c r="AY172" i="1"/>
  <c r="AZ172" i="1"/>
  <c r="BA172" i="1"/>
  <c r="BY172" i="1"/>
  <c r="P172" i="1" s="1"/>
  <c r="CM172" i="1"/>
  <c r="Q172" i="1" s="1"/>
  <c r="D173" i="1"/>
  <c r="E173" i="1"/>
  <c r="F173" i="1"/>
  <c r="I173" i="1"/>
  <c r="L173" i="1"/>
  <c r="M173" i="1"/>
  <c r="O173" i="1"/>
  <c r="Q173" i="1"/>
  <c r="W173" i="1"/>
  <c r="AB173" i="1"/>
  <c r="G173" i="1" s="1"/>
  <c r="AC173" i="1"/>
  <c r="AD173" i="1"/>
  <c r="K173" i="1" s="1"/>
  <c r="AE173" i="1"/>
  <c r="AF173" i="1"/>
  <c r="AJ173" i="1"/>
  <c r="AU173" i="1"/>
  <c r="AV173" i="1"/>
  <c r="J173" i="1" s="1"/>
  <c r="AW173" i="1"/>
  <c r="AX173" i="1"/>
  <c r="N173" i="1" s="1"/>
  <c r="AY173" i="1"/>
  <c r="AZ173" i="1"/>
  <c r="BY173" i="1"/>
  <c r="P173" i="1" s="1"/>
  <c r="CM173" i="1"/>
  <c r="D174" i="1"/>
  <c r="E174" i="1"/>
  <c r="F174" i="1"/>
  <c r="I174" i="1"/>
  <c r="K174" i="1"/>
  <c r="N174" i="1"/>
  <c r="O174" i="1"/>
  <c r="W174" i="1"/>
  <c r="AB174" i="1"/>
  <c r="G174" i="1" s="1"/>
  <c r="AC174" i="1"/>
  <c r="AD174" i="1"/>
  <c r="AE174" i="1"/>
  <c r="M174" i="1" s="1"/>
  <c r="AF174" i="1"/>
  <c r="AJ174" i="1"/>
  <c r="AU174" i="1"/>
  <c r="H174" i="1" s="1"/>
  <c r="AV174" i="1"/>
  <c r="J174" i="1" s="1"/>
  <c r="AW174" i="1"/>
  <c r="L174" i="1" s="1"/>
  <c r="AX174" i="1"/>
  <c r="AY174" i="1"/>
  <c r="AZ174" i="1"/>
  <c r="BA174" i="1"/>
  <c r="BY174" i="1"/>
  <c r="CM174" i="1"/>
  <c r="Q174" i="1" s="1"/>
  <c r="D175" i="1"/>
  <c r="E175" i="1"/>
  <c r="F175" i="1"/>
  <c r="L175" i="1"/>
  <c r="M175" i="1"/>
  <c r="O175" i="1"/>
  <c r="Q175" i="1"/>
  <c r="W175" i="1"/>
  <c r="AB175" i="1"/>
  <c r="G175" i="1" s="1"/>
  <c r="AC175" i="1"/>
  <c r="I175" i="1" s="1"/>
  <c r="AD175" i="1"/>
  <c r="K175" i="1" s="1"/>
  <c r="AE175" i="1"/>
  <c r="AF175" i="1"/>
  <c r="AJ175" i="1"/>
  <c r="AU175" i="1"/>
  <c r="AV175" i="1"/>
  <c r="J175" i="1" s="1"/>
  <c r="AW175" i="1"/>
  <c r="AX175" i="1"/>
  <c r="N175" i="1" s="1"/>
  <c r="AY175" i="1"/>
  <c r="AZ175" i="1"/>
  <c r="BY175" i="1"/>
  <c r="P175" i="1" s="1"/>
  <c r="CM175" i="1"/>
  <c r="D176" i="1"/>
  <c r="E176" i="1"/>
  <c r="F176" i="1"/>
  <c r="G176" i="1"/>
  <c r="I176" i="1"/>
  <c r="K176" i="1"/>
  <c r="N176" i="1"/>
  <c r="O176" i="1"/>
  <c r="W176" i="1"/>
  <c r="AB176" i="1"/>
  <c r="AC176" i="1"/>
  <c r="AD176" i="1"/>
  <c r="AE176" i="1"/>
  <c r="M176" i="1" s="1"/>
  <c r="AF176" i="1"/>
  <c r="AJ176" i="1"/>
  <c r="AU176" i="1"/>
  <c r="H176" i="1" s="1"/>
  <c r="AV176" i="1"/>
  <c r="J176" i="1" s="1"/>
  <c r="AW176" i="1"/>
  <c r="L176" i="1" s="1"/>
  <c r="AX176" i="1"/>
  <c r="AY176" i="1"/>
  <c r="AZ176" i="1"/>
  <c r="BA176" i="1"/>
  <c r="BY176" i="1"/>
  <c r="P176" i="1" s="1"/>
  <c r="CM176" i="1"/>
  <c r="Q176" i="1" s="1"/>
  <c r="D177" i="1"/>
  <c r="E177" i="1"/>
  <c r="F177" i="1"/>
  <c r="H177" i="1"/>
  <c r="L177" i="1"/>
  <c r="M177" i="1"/>
  <c r="O177" i="1"/>
  <c r="Q177" i="1"/>
  <c r="W177" i="1"/>
  <c r="AB177" i="1"/>
  <c r="G177" i="1" s="1"/>
  <c r="AC177" i="1"/>
  <c r="I177" i="1" s="1"/>
  <c r="AD177" i="1"/>
  <c r="K177" i="1" s="1"/>
  <c r="AE177" i="1"/>
  <c r="AF177" i="1"/>
  <c r="AJ177" i="1"/>
  <c r="AU177" i="1"/>
  <c r="AV177" i="1"/>
  <c r="J177" i="1" s="1"/>
  <c r="AW177" i="1"/>
  <c r="AX177" i="1"/>
  <c r="N177" i="1" s="1"/>
  <c r="AY177" i="1"/>
  <c r="AZ177" i="1"/>
  <c r="BY177" i="1"/>
  <c r="P177" i="1" s="1"/>
  <c r="CM177" i="1"/>
  <c r="D178" i="1"/>
  <c r="E178" i="1"/>
  <c r="F178" i="1"/>
  <c r="I178" i="1"/>
  <c r="K178" i="1"/>
  <c r="N178" i="1"/>
  <c r="O178" i="1"/>
  <c r="W178" i="1"/>
  <c r="AB178" i="1"/>
  <c r="G178" i="1" s="1"/>
  <c r="AC178" i="1"/>
  <c r="AD178" i="1"/>
  <c r="AE178" i="1"/>
  <c r="M178" i="1" s="1"/>
  <c r="AF178" i="1"/>
  <c r="AJ178" i="1"/>
  <c r="AU178" i="1"/>
  <c r="H178" i="1" s="1"/>
  <c r="AV178" i="1"/>
  <c r="J178" i="1" s="1"/>
  <c r="AW178" i="1"/>
  <c r="L178" i="1" s="1"/>
  <c r="AX178" i="1"/>
  <c r="AY178" i="1"/>
  <c r="AZ178" i="1"/>
  <c r="BA178" i="1"/>
  <c r="BY178" i="1"/>
  <c r="CM178" i="1"/>
  <c r="Q178" i="1" s="1"/>
  <c r="D179" i="1"/>
  <c r="E179" i="1"/>
  <c r="F179" i="1"/>
  <c r="L179" i="1"/>
  <c r="M179" i="1"/>
  <c r="O179" i="1"/>
  <c r="Q179" i="1"/>
  <c r="W179" i="1"/>
  <c r="AB179" i="1"/>
  <c r="G179" i="1" s="1"/>
  <c r="AC179" i="1"/>
  <c r="I179" i="1" s="1"/>
  <c r="AD179" i="1"/>
  <c r="K179" i="1" s="1"/>
  <c r="AE179" i="1"/>
  <c r="AF179" i="1"/>
  <c r="AJ179" i="1"/>
  <c r="AU179" i="1"/>
  <c r="AV179" i="1"/>
  <c r="J179" i="1" s="1"/>
  <c r="AW179" i="1"/>
  <c r="AX179" i="1"/>
  <c r="N179" i="1" s="1"/>
  <c r="AY179" i="1"/>
  <c r="AZ179" i="1"/>
  <c r="BY179" i="1"/>
  <c r="P179" i="1" s="1"/>
  <c r="CM179" i="1"/>
  <c r="D180" i="1"/>
  <c r="E180" i="1"/>
  <c r="F180" i="1"/>
  <c r="G180" i="1"/>
  <c r="I180" i="1"/>
  <c r="K180" i="1"/>
  <c r="N180" i="1"/>
  <c r="O180" i="1"/>
  <c r="W180" i="1"/>
  <c r="AB180" i="1"/>
  <c r="AC180" i="1"/>
  <c r="AD180" i="1"/>
  <c r="AE180" i="1"/>
  <c r="M180" i="1" s="1"/>
  <c r="AF180" i="1"/>
  <c r="AJ180" i="1"/>
  <c r="AU180" i="1"/>
  <c r="H180" i="1" s="1"/>
  <c r="AV180" i="1"/>
  <c r="J180" i="1" s="1"/>
  <c r="AW180" i="1"/>
  <c r="L180" i="1" s="1"/>
  <c r="AX180" i="1"/>
  <c r="AY180" i="1"/>
  <c r="AZ180" i="1"/>
  <c r="BA180" i="1"/>
  <c r="BY180" i="1"/>
  <c r="P180" i="1" s="1"/>
  <c r="CM180" i="1"/>
  <c r="Q180" i="1" s="1"/>
  <c r="D181" i="1"/>
  <c r="E181" i="1"/>
  <c r="F181" i="1"/>
  <c r="G181" i="1"/>
  <c r="L181" i="1"/>
  <c r="M181" i="1"/>
  <c r="O181" i="1"/>
  <c r="W181" i="1"/>
  <c r="AB181" i="1"/>
  <c r="AC181" i="1"/>
  <c r="I181" i="1" s="1"/>
  <c r="AD181" i="1"/>
  <c r="K181" i="1" s="1"/>
  <c r="AE181" i="1"/>
  <c r="AF181" i="1"/>
  <c r="AJ181" i="1"/>
  <c r="AU181" i="1"/>
  <c r="BA181" i="1" s="1"/>
  <c r="AV181" i="1"/>
  <c r="J181" i="1" s="1"/>
  <c r="AW181" i="1"/>
  <c r="AX181" i="1"/>
  <c r="N181" i="1" s="1"/>
  <c r="AY181" i="1"/>
  <c r="AZ181" i="1"/>
  <c r="BY181" i="1"/>
  <c r="P181" i="1" s="1"/>
  <c r="CM181" i="1"/>
  <c r="Q181" i="1" s="1"/>
  <c r="D182" i="1"/>
  <c r="E182" i="1"/>
  <c r="F182" i="1"/>
  <c r="G182" i="1"/>
  <c r="I182" i="1"/>
  <c r="N182" i="1"/>
  <c r="O182" i="1"/>
  <c r="W182" i="1"/>
  <c r="AB182" i="1"/>
  <c r="AC182" i="1"/>
  <c r="AD182" i="1"/>
  <c r="K182" i="1" s="1"/>
  <c r="AE182" i="1"/>
  <c r="M182" i="1" s="1"/>
  <c r="M193" i="1" s="1"/>
  <c r="AF182" i="1"/>
  <c r="AJ182" i="1"/>
  <c r="AU182" i="1"/>
  <c r="H182" i="1" s="1"/>
  <c r="AV182" i="1"/>
  <c r="J182" i="1" s="1"/>
  <c r="AW182" i="1"/>
  <c r="L182" i="1" s="1"/>
  <c r="AX182" i="1"/>
  <c r="AY182" i="1"/>
  <c r="AZ182" i="1"/>
  <c r="BY182" i="1"/>
  <c r="CM182" i="1"/>
  <c r="Q182" i="1" s="1"/>
  <c r="D183" i="1"/>
  <c r="E183" i="1"/>
  <c r="F183" i="1"/>
  <c r="G183" i="1"/>
  <c r="H183" i="1"/>
  <c r="L183" i="1"/>
  <c r="M183" i="1"/>
  <c r="O183" i="1"/>
  <c r="W183" i="1"/>
  <c r="AB183" i="1"/>
  <c r="AC183" i="1"/>
  <c r="I183" i="1" s="1"/>
  <c r="AD183" i="1"/>
  <c r="K183" i="1" s="1"/>
  <c r="AE183" i="1"/>
  <c r="AF183" i="1"/>
  <c r="AJ183" i="1"/>
  <c r="AU183" i="1"/>
  <c r="BA183" i="1" s="1"/>
  <c r="AV183" i="1"/>
  <c r="J183" i="1" s="1"/>
  <c r="AW183" i="1"/>
  <c r="AX183" i="1"/>
  <c r="N183" i="1" s="1"/>
  <c r="AY183" i="1"/>
  <c r="AZ183" i="1"/>
  <c r="BY183" i="1"/>
  <c r="P183" i="1" s="1"/>
  <c r="CM183" i="1"/>
  <c r="Q183" i="1" s="1"/>
  <c r="D184" i="1"/>
  <c r="E184" i="1"/>
  <c r="F184" i="1"/>
  <c r="I184" i="1"/>
  <c r="N184" i="1"/>
  <c r="O184" i="1"/>
  <c r="W184" i="1"/>
  <c r="AB184" i="1"/>
  <c r="G184" i="1" s="1"/>
  <c r="AC184" i="1"/>
  <c r="AD184" i="1"/>
  <c r="K184" i="1" s="1"/>
  <c r="AE184" i="1"/>
  <c r="M184" i="1" s="1"/>
  <c r="AF184" i="1"/>
  <c r="AJ184" i="1"/>
  <c r="AU184" i="1"/>
  <c r="H184" i="1" s="1"/>
  <c r="AV184" i="1"/>
  <c r="J184" i="1" s="1"/>
  <c r="AW184" i="1"/>
  <c r="L184" i="1" s="1"/>
  <c r="AX184" i="1"/>
  <c r="AY184" i="1"/>
  <c r="AZ184" i="1"/>
  <c r="BA184" i="1"/>
  <c r="BY184" i="1"/>
  <c r="CM184" i="1"/>
  <c r="Q184" i="1" s="1"/>
  <c r="D185" i="1"/>
  <c r="E185" i="1"/>
  <c r="F185" i="1"/>
  <c r="H185" i="1"/>
  <c r="I185" i="1"/>
  <c r="M185" i="1"/>
  <c r="O185" i="1"/>
  <c r="O193" i="1" s="1"/>
  <c r="W185" i="1"/>
  <c r="AB185" i="1"/>
  <c r="G185" i="1" s="1"/>
  <c r="AC185" i="1"/>
  <c r="AD185" i="1"/>
  <c r="K185" i="1" s="1"/>
  <c r="AE185" i="1"/>
  <c r="AF185" i="1"/>
  <c r="AJ185" i="1"/>
  <c r="AU185" i="1"/>
  <c r="AV185" i="1"/>
  <c r="J185" i="1" s="1"/>
  <c r="AW185" i="1"/>
  <c r="L185" i="1" s="1"/>
  <c r="AX185" i="1"/>
  <c r="N185" i="1" s="1"/>
  <c r="AY185" i="1"/>
  <c r="AZ185" i="1"/>
  <c r="BA185" i="1"/>
  <c r="BY185" i="1"/>
  <c r="P185" i="1" s="1"/>
  <c r="CM185" i="1"/>
  <c r="Q185" i="1" s="1"/>
  <c r="D186" i="1"/>
  <c r="E186" i="1"/>
  <c r="F186" i="1"/>
  <c r="I186" i="1"/>
  <c r="J186" i="1"/>
  <c r="N186" i="1"/>
  <c r="O186" i="1"/>
  <c r="W186" i="1"/>
  <c r="AB186" i="1"/>
  <c r="G186" i="1" s="1"/>
  <c r="AC186" i="1"/>
  <c r="AD186" i="1"/>
  <c r="K186" i="1" s="1"/>
  <c r="AE186" i="1"/>
  <c r="M186" i="1" s="1"/>
  <c r="AF186" i="1"/>
  <c r="AJ186" i="1"/>
  <c r="AU186" i="1"/>
  <c r="H186" i="1" s="1"/>
  <c r="AV186" i="1"/>
  <c r="AW186" i="1"/>
  <c r="L186" i="1" s="1"/>
  <c r="AX186" i="1"/>
  <c r="AY186" i="1"/>
  <c r="AZ186" i="1"/>
  <c r="BA186" i="1"/>
  <c r="BY186" i="1"/>
  <c r="P186" i="1" s="1"/>
  <c r="CM186" i="1"/>
  <c r="Q186" i="1" s="1"/>
  <c r="D187" i="1"/>
  <c r="E187" i="1"/>
  <c r="F187" i="1"/>
  <c r="H187" i="1"/>
  <c r="K187" i="1"/>
  <c r="M187" i="1"/>
  <c r="O187" i="1"/>
  <c r="W187" i="1"/>
  <c r="AB187" i="1"/>
  <c r="G187" i="1" s="1"/>
  <c r="AC187" i="1"/>
  <c r="I187" i="1" s="1"/>
  <c r="AD187" i="1"/>
  <c r="AE187" i="1"/>
  <c r="AF187" i="1"/>
  <c r="AJ187" i="1"/>
  <c r="AU187" i="1"/>
  <c r="AV187" i="1"/>
  <c r="J187" i="1" s="1"/>
  <c r="AW187" i="1"/>
  <c r="L187" i="1" s="1"/>
  <c r="AX187" i="1"/>
  <c r="N187" i="1" s="1"/>
  <c r="AY187" i="1"/>
  <c r="AZ187" i="1"/>
  <c r="BY187" i="1"/>
  <c r="P187" i="1" s="1"/>
  <c r="CM187" i="1"/>
  <c r="Q187" i="1" s="1"/>
  <c r="D188" i="1"/>
  <c r="E188" i="1"/>
  <c r="F188" i="1"/>
  <c r="F193" i="1" s="1"/>
  <c r="I188" i="1"/>
  <c r="J188" i="1"/>
  <c r="N188" i="1"/>
  <c r="O188" i="1"/>
  <c r="W188" i="1"/>
  <c r="AB188" i="1"/>
  <c r="G188" i="1" s="1"/>
  <c r="AC188" i="1"/>
  <c r="AD188" i="1"/>
  <c r="K188" i="1" s="1"/>
  <c r="AE188" i="1"/>
  <c r="M188" i="1" s="1"/>
  <c r="AF188" i="1"/>
  <c r="AJ188" i="1"/>
  <c r="AU188" i="1"/>
  <c r="H188" i="1" s="1"/>
  <c r="AV188" i="1"/>
  <c r="AW188" i="1"/>
  <c r="L188" i="1" s="1"/>
  <c r="AX188" i="1"/>
  <c r="AY188" i="1"/>
  <c r="AZ188" i="1"/>
  <c r="BY188" i="1"/>
  <c r="P188" i="1" s="1"/>
  <c r="CM188" i="1"/>
  <c r="Q188" i="1" s="1"/>
  <c r="D189" i="1"/>
  <c r="E189" i="1"/>
  <c r="F189" i="1"/>
  <c r="G189" i="1"/>
  <c r="L189" i="1"/>
  <c r="M189" i="1"/>
  <c r="O189" i="1"/>
  <c r="W189" i="1"/>
  <c r="AB189" i="1"/>
  <c r="AC189" i="1"/>
  <c r="I189" i="1" s="1"/>
  <c r="AD189" i="1"/>
  <c r="K189" i="1" s="1"/>
  <c r="AE189" i="1"/>
  <c r="AF189" i="1"/>
  <c r="AJ189" i="1"/>
  <c r="AU189" i="1"/>
  <c r="BA189" i="1" s="1"/>
  <c r="AV189" i="1"/>
  <c r="J189" i="1" s="1"/>
  <c r="AW189" i="1"/>
  <c r="AX189" i="1"/>
  <c r="N189" i="1" s="1"/>
  <c r="AY189" i="1"/>
  <c r="AZ189" i="1"/>
  <c r="BY189" i="1"/>
  <c r="P189" i="1" s="1"/>
  <c r="CM189" i="1"/>
  <c r="Q189" i="1" s="1"/>
  <c r="D190" i="1"/>
  <c r="E190" i="1"/>
  <c r="F190" i="1"/>
  <c r="G190" i="1"/>
  <c r="I190" i="1"/>
  <c r="N190" i="1"/>
  <c r="O190" i="1"/>
  <c r="W190" i="1"/>
  <c r="AB190" i="1"/>
  <c r="AC190" i="1"/>
  <c r="AD190" i="1"/>
  <c r="K190" i="1" s="1"/>
  <c r="AE190" i="1"/>
  <c r="M190" i="1" s="1"/>
  <c r="AF190" i="1"/>
  <c r="AJ190" i="1"/>
  <c r="AU190" i="1"/>
  <c r="H190" i="1" s="1"/>
  <c r="AV190" i="1"/>
  <c r="J190" i="1" s="1"/>
  <c r="AW190" i="1"/>
  <c r="L190" i="1" s="1"/>
  <c r="AX190" i="1"/>
  <c r="AY190" i="1"/>
  <c r="AZ190" i="1"/>
  <c r="BY190" i="1"/>
  <c r="CM190" i="1"/>
  <c r="Q190" i="1" s="1"/>
  <c r="D191" i="1"/>
  <c r="E191" i="1"/>
  <c r="F191" i="1"/>
  <c r="G191" i="1"/>
  <c r="H191" i="1"/>
  <c r="L191" i="1"/>
  <c r="M191" i="1"/>
  <c r="O191" i="1"/>
  <c r="W191" i="1"/>
  <c r="AB191" i="1"/>
  <c r="AC191" i="1"/>
  <c r="I191" i="1" s="1"/>
  <c r="AD191" i="1"/>
  <c r="K191" i="1" s="1"/>
  <c r="AE191" i="1"/>
  <c r="AF191" i="1"/>
  <c r="AJ191" i="1"/>
  <c r="AU191" i="1"/>
  <c r="BA191" i="1" s="1"/>
  <c r="AV191" i="1"/>
  <c r="J191" i="1" s="1"/>
  <c r="AW191" i="1"/>
  <c r="AX191" i="1"/>
  <c r="N191" i="1" s="1"/>
  <c r="AY191" i="1"/>
  <c r="AZ191" i="1"/>
  <c r="BY191" i="1"/>
  <c r="P191" i="1" s="1"/>
  <c r="CM191" i="1"/>
  <c r="Q191" i="1" s="1"/>
  <c r="E193" i="1"/>
  <c r="V193" i="1"/>
  <c r="AA193" i="1"/>
  <c r="AB193" i="1"/>
  <c r="AF193" i="1"/>
  <c r="AG193" i="1"/>
  <c r="AH193" i="1"/>
  <c r="BB193" i="1"/>
  <c r="BB194" i="1" s="1"/>
  <c r="BC193" i="1"/>
  <c r="BC194" i="1" s="1"/>
  <c r="BD193" i="1"/>
  <c r="BO196" i="1" s="1"/>
  <c r="BE193" i="1"/>
  <c r="BF193" i="1"/>
  <c r="BF194" i="1" s="1"/>
  <c r="G195" i="1" s="1"/>
  <c r="BG193" i="1"/>
  <c r="BH193" i="1"/>
  <c r="BS196" i="1" s="1"/>
  <c r="BI193" i="1"/>
  <c r="BJ193" i="1"/>
  <c r="BJ194" i="1" s="1"/>
  <c r="BK193" i="1"/>
  <c r="BL193" i="1"/>
  <c r="BW196" i="1" s="1"/>
  <c r="BN193" i="1"/>
  <c r="BO193" i="1"/>
  <c r="BO195" i="1" s="1"/>
  <c r="BP193" i="1"/>
  <c r="BQ193" i="1"/>
  <c r="BR193" i="1"/>
  <c r="BS193" i="1"/>
  <c r="BS195" i="1" s="1"/>
  <c r="BT193" i="1"/>
  <c r="BT195" i="1" s="1"/>
  <c r="BT196" i="1" s="1"/>
  <c r="BU193" i="1"/>
  <c r="BU195" i="1" s="1"/>
  <c r="BU196" i="1" s="1"/>
  <c r="BV193" i="1"/>
  <c r="BW193" i="1"/>
  <c r="BW195" i="1" s="1"/>
  <c r="BX193" i="1"/>
  <c r="BX194" i="1" s="1"/>
  <c r="O195" i="1" s="1"/>
  <c r="O196" i="1" s="1"/>
  <c r="BZ193" i="1"/>
  <c r="BN195" i="1" s="1"/>
  <c r="CA193" i="1"/>
  <c r="CB193" i="1"/>
  <c r="CC193" i="1"/>
  <c r="CD193" i="1"/>
  <c r="BR195" i="1" s="1"/>
  <c r="BR196" i="1" s="1"/>
  <c r="CE193" i="1"/>
  <c r="CF193" i="1"/>
  <c r="CG193" i="1"/>
  <c r="CH193" i="1"/>
  <c r="CI193" i="1"/>
  <c r="CJ193" i="1"/>
  <c r="CJ194" i="1" s="1"/>
  <c r="F195" i="1" s="1"/>
  <c r="CK193" i="1"/>
  <c r="CJ195" i="1" s="1"/>
  <c r="CL193" i="1"/>
  <c r="BE194" i="1"/>
  <c r="BG194" i="1"/>
  <c r="BI194" i="1"/>
  <c r="BK194" i="1"/>
  <c r="BL194" i="1"/>
  <c r="D195" i="1"/>
  <c r="BP195" i="1"/>
  <c r="BP196" i="1" s="1"/>
  <c r="BQ195" i="1"/>
  <c r="BQ196" i="1" s="1"/>
  <c r="BV195" i="1"/>
  <c r="BV196" i="1" s="1"/>
  <c r="G196" i="1" l="1"/>
  <c r="G193" i="1"/>
  <c r="CK194" i="1"/>
  <c r="E195" i="1" s="1"/>
  <c r="E196" i="1" s="1"/>
  <c r="BD194" i="1"/>
  <c r="AE193" i="1"/>
  <c r="M195" i="1" s="1"/>
  <c r="M196" i="1" s="1"/>
  <c r="BN196" i="1"/>
  <c r="BM195" i="1"/>
  <c r="BM196" i="1" s="1"/>
  <c r="BH194" i="1"/>
  <c r="AC193" i="1"/>
  <c r="I195" i="1" s="1"/>
  <c r="I196" i="1" s="1"/>
  <c r="BA190" i="1"/>
  <c r="H189" i="1"/>
  <c r="P184" i="1"/>
  <c r="BA182" i="1"/>
  <c r="H181" i="1"/>
  <c r="P178" i="1"/>
  <c r="P174" i="1"/>
  <c r="AD193" i="1"/>
  <c r="K195" i="1" s="1"/>
  <c r="K196" i="1" s="1"/>
  <c r="I193" i="1"/>
  <c r="BA179" i="1"/>
  <c r="BA175" i="1"/>
  <c r="BA187" i="1"/>
  <c r="F196" i="1"/>
  <c r="P190" i="1"/>
  <c r="BA188" i="1"/>
  <c r="P182" i="1"/>
  <c r="H179" i="1"/>
  <c r="BA177" i="1"/>
  <c r="H175" i="1"/>
  <c r="BA173" i="1"/>
  <c r="H173" i="1"/>
  <c r="D193" i="1"/>
  <c r="D196" i="1" s="1"/>
  <c r="H169" i="1"/>
  <c r="BA168" i="1"/>
  <c r="H168" i="1"/>
  <c r="K155" i="1"/>
  <c r="K193" i="1" s="1"/>
  <c r="BA103" i="1"/>
  <c r="J103" i="1"/>
  <c r="H171" i="1"/>
  <c r="BA162" i="1"/>
  <c r="BA154" i="1"/>
  <c r="BA146" i="1"/>
  <c r="BA138" i="1"/>
  <c r="BA130" i="1"/>
  <c r="BA122" i="1"/>
  <c r="BA114" i="1"/>
  <c r="BA106" i="1"/>
  <c r="BA167" i="1"/>
  <c r="BA166" i="1"/>
  <c r="H166" i="1"/>
  <c r="BA164" i="1"/>
  <c r="BA163" i="1"/>
  <c r="P157" i="1"/>
  <c r="BA156" i="1"/>
  <c r="BA155" i="1"/>
  <c r="P149" i="1"/>
  <c r="BA148" i="1"/>
  <c r="BA147" i="1"/>
  <c r="P141" i="1"/>
  <c r="BA140" i="1"/>
  <c r="BA139" i="1"/>
  <c r="P133" i="1"/>
  <c r="BA132" i="1"/>
  <c r="BA131" i="1"/>
  <c r="P125" i="1"/>
  <c r="BA124" i="1"/>
  <c r="BA123" i="1"/>
  <c r="P117" i="1"/>
  <c r="BA116" i="1"/>
  <c r="BA115" i="1"/>
  <c r="P109" i="1"/>
  <c r="BA108" i="1"/>
  <c r="BA107" i="1"/>
  <c r="P159" i="1"/>
  <c r="BA157" i="1"/>
  <c r="P151" i="1"/>
  <c r="BA149" i="1"/>
  <c r="P143" i="1"/>
  <c r="BA141" i="1"/>
  <c r="P135" i="1"/>
  <c r="BA133" i="1"/>
  <c r="P127" i="1"/>
  <c r="BA125" i="1"/>
  <c r="P119" i="1"/>
  <c r="BA117" i="1"/>
  <c r="P111" i="1"/>
  <c r="BA109" i="1"/>
  <c r="P105" i="1"/>
  <c r="P103" i="1"/>
  <c r="BA101" i="1"/>
  <c r="BA99" i="1"/>
  <c r="BA88" i="1"/>
  <c r="BA97" i="1"/>
  <c r="H97" i="1"/>
  <c r="BA93" i="1"/>
  <c r="H93" i="1"/>
  <c r="BA89" i="1"/>
  <c r="H89" i="1"/>
  <c r="BA87" i="1"/>
  <c r="H87" i="1"/>
  <c r="BA83" i="1"/>
  <c r="H83" i="1"/>
  <c r="BA79" i="1"/>
  <c r="H79" i="1"/>
  <c r="BA75" i="1"/>
  <c r="H75" i="1"/>
  <c r="BA71" i="1"/>
  <c r="H71" i="1"/>
  <c r="BA67" i="1"/>
  <c r="H67" i="1"/>
  <c r="BA63" i="1"/>
  <c r="H63" i="1"/>
  <c r="BA59" i="1"/>
  <c r="H59" i="1"/>
  <c r="BA55" i="1"/>
  <c r="N51" i="1"/>
  <c r="BA51" i="1"/>
  <c r="J96" i="1"/>
  <c r="J92" i="1"/>
  <c r="J86" i="1"/>
  <c r="J82" i="1"/>
  <c r="J78" i="1"/>
  <c r="J74" i="1"/>
  <c r="J70" i="1"/>
  <c r="J66" i="1"/>
  <c r="J62" i="1"/>
  <c r="J58" i="1"/>
  <c r="BA53" i="1"/>
  <c r="H53" i="1"/>
  <c r="Q98" i="1"/>
  <c r="BA95" i="1"/>
  <c r="H95" i="1"/>
  <c r="Q94" i="1"/>
  <c r="BA91" i="1"/>
  <c r="H91" i="1"/>
  <c r="Q90" i="1"/>
  <c r="BA85" i="1"/>
  <c r="H85" i="1"/>
  <c r="Q84" i="1"/>
  <c r="BA81" i="1"/>
  <c r="H81" i="1"/>
  <c r="Q80" i="1"/>
  <c r="BA77" i="1"/>
  <c r="H77" i="1"/>
  <c r="Q76" i="1"/>
  <c r="BA73" i="1"/>
  <c r="H73" i="1"/>
  <c r="Q72" i="1"/>
  <c r="BA69" i="1"/>
  <c r="H69" i="1"/>
  <c r="Q68" i="1"/>
  <c r="BA65" i="1"/>
  <c r="H65" i="1"/>
  <c r="Q64" i="1"/>
  <c r="BA61" i="1"/>
  <c r="H61" i="1"/>
  <c r="Q60" i="1"/>
  <c r="BA57" i="1"/>
  <c r="H57" i="1"/>
  <c r="Q56" i="1"/>
  <c r="H55" i="1"/>
  <c r="N49" i="1"/>
  <c r="BA49" i="1"/>
  <c r="BA50" i="1"/>
  <c r="BA48" i="1"/>
  <c r="BA46" i="1"/>
  <c r="H44" i="1"/>
  <c r="P39" i="1"/>
  <c r="Q38" i="1"/>
  <c r="H37" i="1"/>
  <c r="BA37" i="1"/>
  <c r="BA47" i="1"/>
  <c r="BA45" i="1"/>
  <c r="BA42" i="1"/>
  <c r="BA38" i="1"/>
  <c r="N34" i="1"/>
  <c r="BA34" i="1"/>
  <c r="BA43" i="1"/>
  <c r="P37" i="1"/>
  <c r="BA35" i="1"/>
  <c r="BA33" i="1"/>
  <c r="BA31" i="1"/>
  <c r="BA29" i="1"/>
  <c r="BA27" i="1"/>
  <c r="BA25" i="1"/>
  <c r="BA23" i="1"/>
  <c r="BA21" i="1"/>
  <c r="BA19" i="1"/>
  <c r="BA17" i="1"/>
  <c r="BA15" i="1"/>
  <c r="BA13" i="1"/>
  <c r="BA32" i="1"/>
  <c r="BA30" i="1"/>
  <c r="BA28" i="1"/>
  <c r="BA26" i="1"/>
</calcChain>
</file>

<file path=xl/sharedStrings.xml><?xml version="1.0" encoding="utf-8"?>
<sst xmlns="http://schemas.openxmlformats.org/spreadsheetml/2006/main" count="144" uniqueCount="64">
  <si>
    <t>Change, 2000 to 2010, Travis County, at the  2000 tract-level</t>
  </si>
  <si>
    <t>Travis County 2010 Tract-level Data at the Census 2000 Tract-level</t>
  </si>
  <si>
    <t>African</t>
  </si>
  <si>
    <t>VAP</t>
  </si>
  <si>
    <t>UND 18</t>
  </si>
  <si>
    <t>Total</t>
  </si>
  <si>
    <t>White</t>
  </si>
  <si>
    <t>American</t>
  </si>
  <si>
    <t>Hispanic</t>
  </si>
  <si>
    <t>Asian</t>
  </si>
  <si>
    <t>UND18</t>
  </si>
  <si>
    <t>Housing</t>
  </si>
  <si>
    <t>Percentage</t>
  </si>
  <si>
    <t>Share</t>
  </si>
  <si>
    <t>Household</t>
  </si>
  <si>
    <t>Occupied</t>
  </si>
  <si>
    <t>Vacant</t>
  </si>
  <si>
    <t>2000</t>
  </si>
  <si>
    <t>Pop</t>
  </si>
  <si>
    <t>Households</t>
  </si>
  <si>
    <t>Units</t>
  </si>
  <si>
    <t>Point</t>
  </si>
  <si>
    <t>Size</t>
  </si>
  <si>
    <t>overall</t>
  </si>
  <si>
    <t>Not</t>
  </si>
  <si>
    <t>Nat Haw</t>
  </si>
  <si>
    <t xml:space="preserve">Housing </t>
  </si>
  <si>
    <t>TRACT</t>
  </si>
  <si>
    <t>Change</t>
  </si>
  <si>
    <t>und18</t>
  </si>
  <si>
    <t>TOTPOP</t>
  </si>
  <si>
    <t>WH</t>
  </si>
  <si>
    <t>BL</t>
  </si>
  <si>
    <t>HS</t>
  </si>
  <si>
    <t>AS</t>
  </si>
  <si>
    <t>OT</t>
  </si>
  <si>
    <t>TOTHH</t>
  </si>
  <si>
    <t>TOTHU</t>
  </si>
  <si>
    <t>TOTVACHU</t>
  </si>
  <si>
    <t>hh size</t>
  </si>
  <si>
    <t>COUNTY</t>
  </si>
  <si>
    <t>TOTAL</t>
  </si>
  <si>
    <t>One Race</t>
  </si>
  <si>
    <t>Black</t>
  </si>
  <si>
    <t>Am Ind</t>
  </si>
  <si>
    <t>Pac Is</t>
  </si>
  <si>
    <t>Other</t>
  </si>
  <si>
    <t>Multi</t>
  </si>
  <si>
    <t>share</t>
  </si>
  <si>
    <t>totpop</t>
  </si>
  <si>
    <t>WHITE</t>
  </si>
  <si>
    <t>BLACK</t>
  </si>
  <si>
    <t>HISPANIC</t>
  </si>
  <si>
    <t>ASIAN</t>
  </si>
  <si>
    <t>OTHER</t>
  </si>
  <si>
    <t>MULTI</t>
  </si>
  <si>
    <t>collapser</t>
  </si>
  <si>
    <t>DATA BLOCK III</t>
  </si>
  <si>
    <t>DATA BLOCK II</t>
  </si>
  <si>
    <t>Census 2000 Race and Ethnicity Shares</t>
  </si>
  <si>
    <t>DATA BLOCK I</t>
  </si>
  <si>
    <t xml:space="preserve"> </t>
  </si>
  <si>
    <t>18plus</t>
  </si>
  <si>
    <t xml:space="preserve">Travis County, Census 2000 Data at the 2000 Tract-level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</si>
</sst>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0"/>
    <numFmt numFmtId="166" formatCode="0.0%"/>
    <numFmt numFmtId="167" formatCode="0.0"/>
    <numFmt numFmtId="168" formatCode="#,##0.0"/>
    <numFmt numFmtId="169" formatCode="0.000"/>
  </numFmts>
  <fonts count="9" x14ac:knownFonts="1">
    <font>
      <sz val="12"/>
      <name val="Times New Roman"/>
    </font>
    <font>
      <sz val="8"/>
      <name val="Times New Roman"/>
    </font>
    <font>
      <b/>
      <sz val="12"/>
      <color indexed="6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</font>
    <font>
      <sz val="10"/>
      <color indexed="60"/>
      <name val="Times New Roman"/>
    </font>
    <font>
      <sz val="12"/>
      <color indexed="60"/>
      <name val="Times New Roman"/>
    </font>
    <font>
      <b/>
      <sz val="12"/>
      <color indexed="55"/>
      <name val="Times New Roman"/>
      <family val="1"/>
    </font>
    <font>
      <sz val="14"/>
      <color indexed="60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/>
    <xf numFmtId="0" fontId="4" fillId="0" borderId="0" xfId="0" applyFont="1"/>
    <xf numFmtId="0" fontId="0" fillId="0" borderId="0" xfId="0" quotePrefix="1" applyAlignment="1">
      <alignment horizontal="left"/>
    </xf>
    <xf numFmtId="2" fontId="0" fillId="0" borderId="0" xfId="0" applyNumberFormat="1" applyAlignment="1">
      <alignment horizontal="left"/>
    </xf>
    <xf numFmtId="3" fontId="0" fillId="0" borderId="0" xfId="0" applyNumberFormat="1"/>
    <xf numFmtId="167" fontId="0" fillId="0" borderId="0" xfId="0" applyNumberFormat="1"/>
    <xf numFmtId="166" fontId="0" fillId="0" borderId="0" xfId="0" applyNumberFormat="1"/>
    <xf numFmtId="168" fontId="0" fillId="0" borderId="0" xfId="0" applyNumberFormat="1"/>
    <xf numFmtId="164" fontId="0" fillId="0" borderId="0" xfId="0" applyNumberFormat="1"/>
    <xf numFmtId="0" fontId="5" fillId="0" borderId="0" xfId="0" applyFont="1"/>
    <xf numFmtId="2" fontId="6" fillId="0" borderId="0" xfId="0" applyNumberFormat="1" applyFont="1" applyAlignment="1">
      <alignment horizontal="left"/>
    </xf>
    <xf numFmtId="3" fontId="7" fillId="0" borderId="0" xfId="0" applyNumberFormat="1" applyFont="1"/>
    <xf numFmtId="169" fontId="0" fillId="0" borderId="0" xfId="0" applyNumberFormat="1"/>
    <xf numFmtId="169" fontId="0" fillId="0" borderId="0" xfId="0" applyNumberFormat="1" applyAlignment="1">
      <alignment horizontal="right"/>
    </xf>
    <xf numFmtId="0" fontId="8" fillId="0" borderId="0" xfId="0" applyFont="1"/>
    <xf numFmtId="0" fontId="3" fillId="0" borderId="0" xfId="0" applyFont="1" applyAlignment="1">
      <alignment horizontal="left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defRPr>
            </a:pPr>
            <a:r>
              <a:t>Tract-level Population Loss and Gain: 2000 to 2010, Travis County</a:t>
            </a:r>
          </a:p>
        </c:rich>
      </c:tx>
      <c:layout>
        <c:manualLayout>
          <c:xMode val="edge"/>
          <c:yMode val="edge"/>
          <c:x val="0.13005780346820808"/>
          <c:y val="2.087682672233820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7919075144508664E-2"/>
          <c:y val="6.471816283924843E-2"/>
          <c:w val="0.9002890173410405"/>
          <c:h val="0.90396659707724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5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6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8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9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5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6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8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9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5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6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8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9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5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6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8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9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5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6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8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'Travis Tracts'!$D$240:$D$420</c:f>
              <c:numCache>
                <c:formatCode>General</c:formatCode>
                <c:ptCount val="181"/>
                <c:pt idx="0">
                  <c:v>-4137</c:v>
                </c:pt>
                <c:pt idx="1">
                  <c:v>-1294</c:v>
                </c:pt>
                <c:pt idx="2">
                  <c:v>-920</c:v>
                </c:pt>
                <c:pt idx="3">
                  <c:v>-885</c:v>
                </c:pt>
                <c:pt idx="4">
                  <c:v>-858</c:v>
                </c:pt>
                <c:pt idx="5">
                  <c:v>-796</c:v>
                </c:pt>
                <c:pt idx="6">
                  <c:v>-734</c:v>
                </c:pt>
                <c:pt idx="7">
                  <c:v>-722</c:v>
                </c:pt>
                <c:pt idx="8">
                  <c:v>-686</c:v>
                </c:pt>
                <c:pt idx="9">
                  <c:v>-622</c:v>
                </c:pt>
                <c:pt idx="10">
                  <c:v>-603</c:v>
                </c:pt>
                <c:pt idx="11">
                  <c:v>-565</c:v>
                </c:pt>
                <c:pt idx="12">
                  <c:v>-539</c:v>
                </c:pt>
                <c:pt idx="13">
                  <c:v>-521</c:v>
                </c:pt>
                <c:pt idx="14">
                  <c:v>-520</c:v>
                </c:pt>
                <c:pt idx="15">
                  <c:v>-507</c:v>
                </c:pt>
                <c:pt idx="16">
                  <c:v>-465</c:v>
                </c:pt>
                <c:pt idx="17">
                  <c:v>-389</c:v>
                </c:pt>
                <c:pt idx="18">
                  <c:v>-370</c:v>
                </c:pt>
                <c:pt idx="19">
                  <c:v>-369</c:v>
                </c:pt>
                <c:pt idx="20">
                  <c:v>-340</c:v>
                </c:pt>
                <c:pt idx="21">
                  <c:v>-335</c:v>
                </c:pt>
                <c:pt idx="22">
                  <c:v>-334</c:v>
                </c:pt>
                <c:pt idx="23">
                  <c:v>-323</c:v>
                </c:pt>
                <c:pt idx="24">
                  <c:v>-314</c:v>
                </c:pt>
                <c:pt idx="25">
                  <c:v>-310</c:v>
                </c:pt>
                <c:pt idx="26">
                  <c:v>-298</c:v>
                </c:pt>
                <c:pt idx="27">
                  <c:v>-289</c:v>
                </c:pt>
                <c:pt idx="28">
                  <c:v>-261</c:v>
                </c:pt>
                <c:pt idx="29">
                  <c:v>-258</c:v>
                </c:pt>
                <c:pt idx="30">
                  <c:v>-257</c:v>
                </c:pt>
                <c:pt idx="31">
                  <c:v>-253</c:v>
                </c:pt>
                <c:pt idx="32">
                  <c:v>-247</c:v>
                </c:pt>
                <c:pt idx="33">
                  <c:v>-244</c:v>
                </c:pt>
                <c:pt idx="34">
                  <c:v>-239</c:v>
                </c:pt>
                <c:pt idx="35">
                  <c:v>-233</c:v>
                </c:pt>
                <c:pt idx="36">
                  <c:v>-223</c:v>
                </c:pt>
                <c:pt idx="37">
                  <c:v>-215</c:v>
                </c:pt>
                <c:pt idx="38">
                  <c:v>-204</c:v>
                </c:pt>
                <c:pt idx="39">
                  <c:v>-197</c:v>
                </c:pt>
                <c:pt idx="40">
                  <c:v>-189</c:v>
                </c:pt>
                <c:pt idx="41">
                  <c:v>-189</c:v>
                </c:pt>
                <c:pt idx="42">
                  <c:v>-187</c:v>
                </c:pt>
                <c:pt idx="43">
                  <c:v>-171</c:v>
                </c:pt>
                <c:pt idx="44">
                  <c:v>-163</c:v>
                </c:pt>
                <c:pt idx="45">
                  <c:v>-163</c:v>
                </c:pt>
                <c:pt idx="46">
                  <c:v>-161</c:v>
                </c:pt>
                <c:pt idx="47">
                  <c:v>-158</c:v>
                </c:pt>
                <c:pt idx="48">
                  <c:v>-151</c:v>
                </c:pt>
                <c:pt idx="49">
                  <c:v>-148</c:v>
                </c:pt>
                <c:pt idx="50">
                  <c:v>-135</c:v>
                </c:pt>
                <c:pt idx="51">
                  <c:v>-132</c:v>
                </c:pt>
                <c:pt idx="52">
                  <c:v>-130</c:v>
                </c:pt>
                <c:pt idx="53">
                  <c:v>-130</c:v>
                </c:pt>
                <c:pt idx="54">
                  <c:v>-126</c:v>
                </c:pt>
                <c:pt idx="55">
                  <c:v>-123</c:v>
                </c:pt>
                <c:pt idx="56">
                  <c:v>-108</c:v>
                </c:pt>
                <c:pt idx="57">
                  <c:v>-96</c:v>
                </c:pt>
                <c:pt idx="58">
                  <c:v>-91</c:v>
                </c:pt>
                <c:pt idx="59">
                  <c:v>-89</c:v>
                </c:pt>
                <c:pt idx="60">
                  <c:v>-79</c:v>
                </c:pt>
                <c:pt idx="61">
                  <c:v>-79</c:v>
                </c:pt>
                <c:pt idx="62">
                  <c:v>-71</c:v>
                </c:pt>
                <c:pt idx="63">
                  <c:v>-70</c:v>
                </c:pt>
                <c:pt idx="64">
                  <c:v>-67</c:v>
                </c:pt>
                <c:pt idx="65">
                  <c:v>-66</c:v>
                </c:pt>
                <c:pt idx="66">
                  <c:v>-63</c:v>
                </c:pt>
                <c:pt idx="67">
                  <c:v>-55</c:v>
                </c:pt>
                <c:pt idx="68">
                  <c:v>-54</c:v>
                </c:pt>
                <c:pt idx="69">
                  <c:v>-50</c:v>
                </c:pt>
                <c:pt idx="70">
                  <c:v>-49</c:v>
                </c:pt>
                <c:pt idx="71">
                  <c:v>-47</c:v>
                </c:pt>
                <c:pt idx="72">
                  <c:v>-44</c:v>
                </c:pt>
                <c:pt idx="73">
                  <c:v>-33</c:v>
                </c:pt>
                <c:pt idx="74">
                  <c:v>-33</c:v>
                </c:pt>
                <c:pt idx="75">
                  <c:v>-33</c:v>
                </c:pt>
                <c:pt idx="76">
                  <c:v>-29</c:v>
                </c:pt>
                <c:pt idx="77">
                  <c:v>-1</c:v>
                </c:pt>
                <c:pt idx="78">
                  <c:v>0</c:v>
                </c:pt>
                <c:pt idx="79">
                  <c:v>37</c:v>
                </c:pt>
                <c:pt idx="80">
                  <c:v>80</c:v>
                </c:pt>
                <c:pt idx="81">
                  <c:v>97</c:v>
                </c:pt>
                <c:pt idx="82">
                  <c:v>99</c:v>
                </c:pt>
                <c:pt idx="83">
                  <c:v>99</c:v>
                </c:pt>
                <c:pt idx="84">
                  <c:v>107</c:v>
                </c:pt>
                <c:pt idx="85">
                  <c:v>115</c:v>
                </c:pt>
                <c:pt idx="86">
                  <c:v>116</c:v>
                </c:pt>
                <c:pt idx="87">
                  <c:v>119</c:v>
                </c:pt>
                <c:pt idx="88">
                  <c:v>137</c:v>
                </c:pt>
                <c:pt idx="89">
                  <c:v>151</c:v>
                </c:pt>
                <c:pt idx="90">
                  <c:v>172</c:v>
                </c:pt>
                <c:pt idx="91">
                  <c:v>173</c:v>
                </c:pt>
                <c:pt idx="92">
                  <c:v>182</c:v>
                </c:pt>
                <c:pt idx="93">
                  <c:v>192</c:v>
                </c:pt>
                <c:pt idx="94">
                  <c:v>194</c:v>
                </c:pt>
                <c:pt idx="95">
                  <c:v>199</c:v>
                </c:pt>
                <c:pt idx="96">
                  <c:v>203</c:v>
                </c:pt>
                <c:pt idx="97">
                  <c:v>208</c:v>
                </c:pt>
                <c:pt idx="98">
                  <c:v>211</c:v>
                </c:pt>
                <c:pt idx="99">
                  <c:v>215</c:v>
                </c:pt>
                <c:pt idx="100">
                  <c:v>220</c:v>
                </c:pt>
                <c:pt idx="101">
                  <c:v>233</c:v>
                </c:pt>
                <c:pt idx="102">
                  <c:v>254</c:v>
                </c:pt>
                <c:pt idx="103">
                  <c:v>311</c:v>
                </c:pt>
                <c:pt idx="104">
                  <c:v>332</c:v>
                </c:pt>
                <c:pt idx="105">
                  <c:v>341</c:v>
                </c:pt>
                <c:pt idx="106">
                  <c:v>352</c:v>
                </c:pt>
                <c:pt idx="107">
                  <c:v>353</c:v>
                </c:pt>
                <c:pt idx="108">
                  <c:v>385</c:v>
                </c:pt>
                <c:pt idx="109">
                  <c:v>398</c:v>
                </c:pt>
                <c:pt idx="110">
                  <c:v>412</c:v>
                </c:pt>
                <c:pt idx="111">
                  <c:v>422</c:v>
                </c:pt>
                <c:pt idx="112">
                  <c:v>451</c:v>
                </c:pt>
                <c:pt idx="113">
                  <c:v>471</c:v>
                </c:pt>
                <c:pt idx="114">
                  <c:v>487</c:v>
                </c:pt>
                <c:pt idx="115">
                  <c:v>560</c:v>
                </c:pt>
                <c:pt idx="116">
                  <c:v>569</c:v>
                </c:pt>
                <c:pt idx="117">
                  <c:v>590</c:v>
                </c:pt>
                <c:pt idx="118">
                  <c:v>629</c:v>
                </c:pt>
                <c:pt idx="119">
                  <c:v>649</c:v>
                </c:pt>
                <c:pt idx="120">
                  <c:v>659</c:v>
                </c:pt>
                <c:pt idx="121">
                  <c:v>725</c:v>
                </c:pt>
                <c:pt idx="122">
                  <c:v>754</c:v>
                </c:pt>
                <c:pt idx="123">
                  <c:v>800</c:v>
                </c:pt>
                <c:pt idx="124">
                  <c:v>802</c:v>
                </c:pt>
                <c:pt idx="125">
                  <c:v>811</c:v>
                </c:pt>
                <c:pt idx="126">
                  <c:v>849</c:v>
                </c:pt>
                <c:pt idx="127">
                  <c:v>849</c:v>
                </c:pt>
                <c:pt idx="128">
                  <c:v>887</c:v>
                </c:pt>
                <c:pt idx="129">
                  <c:v>900</c:v>
                </c:pt>
                <c:pt idx="130">
                  <c:v>925</c:v>
                </c:pt>
                <c:pt idx="131">
                  <c:v>987</c:v>
                </c:pt>
                <c:pt idx="132">
                  <c:v>1054</c:v>
                </c:pt>
                <c:pt idx="133">
                  <c:v>1103</c:v>
                </c:pt>
                <c:pt idx="134">
                  <c:v>1128</c:v>
                </c:pt>
                <c:pt idx="135">
                  <c:v>1188</c:v>
                </c:pt>
                <c:pt idx="136">
                  <c:v>1203</c:v>
                </c:pt>
                <c:pt idx="137">
                  <c:v>1297</c:v>
                </c:pt>
                <c:pt idx="138">
                  <c:v>1352</c:v>
                </c:pt>
                <c:pt idx="139">
                  <c:v>1414</c:v>
                </c:pt>
                <c:pt idx="140">
                  <c:v>1452</c:v>
                </c:pt>
                <c:pt idx="141">
                  <c:v>1579</c:v>
                </c:pt>
                <c:pt idx="142">
                  <c:v>1603</c:v>
                </c:pt>
                <c:pt idx="143">
                  <c:v>1604</c:v>
                </c:pt>
                <c:pt idx="144">
                  <c:v>1654</c:v>
                </c:pt>
                <c:pt idx="145">
                  <c:v>1654</c:v>
                </c:pt>
                <c:pt idx="146">
                  <c:v>2018</c:v>
                </c:pt>
                <c:pt idx="147">
                  <c:v>2072</c:v>
                </c:pt>
                <c:pt idx="148">
                  <c:v>2126</c:v>
                </c:pt>
                <c:pt idx="149">
                  <c:v>2188</c:v>
                </c:pt>
                <c:pt idx="150">
                  <c:v>2368</c:v>
                </c:pt>
                <c:pt idx="151">
                  <c:v>2518</c:v>
                </c:pt>
                <c:pt idx="152">
                  <c:v>2520</c:v>
                </c:pt>
                <c:pt idx="153">
                  <c:v>2808</c:v>
                </c:pt>
                <c:pt idx="154">
                  <c:v>2874</c:v>
                </c:pt>
                <c:pt idx="155">
                  <c:v>3080</c:v>
                </c:pt>
                <c:pt idx="156">
                  <c:v>3084</c:v>
                </c:pt>
                <c:pt idx="157">
                  <c:v>3126</c:v>
                </c:pt>
                <c:pt idx="158">
                  <c:v>3200</c:v>
                </c:pt>
                <c:pt idx="159">
                  <c:v>3289</c:v>
                </c:pt>
                <c:pt idx="160">
                  <c:v>3424</c:v>
                </c:pt>
                <c:pt idx="161">
                  <c:v>3471</c:v>
                </c:pt>
                <c:pt idx="162">
                  <c:v>3509</c:v>
                </c:pt>
                <c:pt idx="163">
                  <c:v>3628</c:v>
                </c:pt>
                <c:pt idx="164">
                  <c:v>3688</c:v>
                </c:pt>
                <c:pt idx="165">
                  <c:v>4168</c:v>
                </c:pt>
                <c:pt idx="166">
                  <c:v>4774</c:v>
                </c:pt>
                <c:pt idx="167">
                  <c:v>4904</c:v>
                </c:pt>
                <c:pt idx="168">
                  <c:v>5424</c:v>
                </c:pt>
                <c:pt idx="169">
                  <c:v>5518</c:v>
                </c:pt>
                <c:pt idx="170">
                  <c:v>5922</c:v>
                </c:pt>
                <c:pt idx="171">
                  <c:v>6848</c:v>
                </c:pt>
                <c:pt idx="172">
                  <c:v>7338</c:v>
                </c:pt>
                <c:pt idx="173">
                  <c:v>8239</c:v>
                </c:pt>
                <c:pt idx="174">
                  <c:v>8691</c:v>
                </c:pt>
                <c:pt idx="175">
                  <c:v>8724</c:v>
                </c:pt>
                <c:pt idx="176">
                  <c:v>10470</c:v>
                </c:pt>
                <c:pt idx="177">
                  <c:v>11516</c:v>
                </c:pt>
                <c:pt idx="178">
                  <c:v>14379</c:v>
                </c:pt>
                <c:pt idx="179">
                  <c:v>15983</c:v>
                </c:pt>
                <c:pt idx="180">
                  <c:v>18978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259072"/>
        <c:axId val="11084544"/>
        <c:axId val="0"/>
      </c:bar3DChart>
      <c:catAx>
        <c:axId val="1602590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084544"/>
        <c:crosses val="autoZero"/>
        <c:auto val="0"/>
        <c:lblAlgn val="ctr"/>
        <c:lblOffset val="100"/>
        <c:noMultiLvlLbl val="0"/>
      </c:catAx>
      <c:valAx>
        <c:axId val="11084544"/>
        <c:scaling>
          <c:orientation val="minMax"/>
          <c:max val="2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60259072"/>
        <c:crosses val="autoZero"/>
        <c:crossBetween val="between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5" l="0.75" r="0.75" t="0.49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241</xdr:row>
      <xdr:rowOff>38100</xdr:rowOff>
    </xdr:from>
    <xdr:to>
      <xdr:col>13</xdr:col>
      <xdr:colOff>9525</xdr:colOff>
      <xdr:row>264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M420"/>
  <sheetViews>
    <sheetView tabSelected="1" zoomScale="75" workbookViewId="0">
      <selection activeCell="C4" sqref="C4"/>
    </sheetView>
  </sheetViews>
  <sheetFormatPr defaultRowHeight="15.75" x14ac:dyDescent="0.25"/>
  <cols>
    <col min="3" max="3" width="9" style="3"/>
    <col min="5" max="5" width="12" customWidth="1"/>
    <col min="6" max="6" width="11" customWidth="1"/>
    <col min="7" max="7" width="11.75" customWidth="1"/>
    <col min="8" max="9" width="10" customWidth="1"/>
    <col min="10" max="10" width="11.125" customWidth="1"/>
    <col min="11" max="16" width="10" customWidth="1"/>
    <col min="17" max="17" width="11" style="17" customWidth="1"/>
    <col min="18" max="20" width="11" customWidth="1"/>
    <col min="21" max="21" width="9" style="1"/>
    <col min="24" max="24" width="10" bestFit="1" customWidth="1"/>
    <col min="35" max="35" width="12.875" customWidth="1"/>
    <col min="44" max="44" width="12.375" bestFit="1" customWidth="1"/>
  </cols>
  <sheetData>
    <row r="2" spans="3:91" ht="18.75" x14ac:dyDescent="0.3">
      <c r="C2" s="19" t="s">
        <v>60</v>
      </c>
      <c r="U2" s="19" t="s">
        <v>58</v>
      </c>
      <c r="AS2" s="19" t="s">
        <v>57</v>
      </c>
    </row>
    <row r="3" spans="3:91" x14ac:dyDescent="0.25">
      <c r="C3" s="20" t="s">
        <v>0</v>
      </c>
      <c r="U3" s="2" t="s">
        <v>63</v>
      </c>
      <c r="AS3" s="2" t="s">
        <v>1</v>
      </c>
    </row>
    <row r="4" spans="3:91" x14ac:dyDescent="0.25">
      <c r="C4" s="3" t="s">
        <v>61</v>
      </c>
    </row>
    <row r="5" spans="3:91" x14ac:dyDescent="0.25">
      <c r="J5" s="4" t="s">
        <v>2</v>
      </c>
      <c r="BM5" s="5" t="s">
        <v>3</v>
      </c>
      <c r="BX5" s="5" t="s">
        <v>4</v>
      </c>
      <c r="BY5" s="5"/>
    </row>
    <row r="6" spans="3:91" x14ac:dyDescent="0.25">
      <c r="F6" s="4" t="s">
        <v>5</v>
      </c>
      <c r="H6" s="4" t="s">
        <v>6</v>
      </c>
      <c r="I6" s="4" t="s">
        <v>2</v>
      </c>
      <c r="J6" s="4" t="s">
        <v>7</v>
      </c>
      <c r="L6" s="4" t="s">
        <v>8</v>
      </c>
      <c r="N6" s="4" t="s">
        <v>9</v>
      </c>
      <c r="P6" s="4" t="s">
        <v>10</v>
      </c>
      <c r="AL6" s="6" t="s">
        <v>59</v>
      </c>
    </row>
    <row r="7" spans="3:91" x14ac:dyDescent="0.25">
      <c r="D7" s="4" t="s">
        <v>5</v>
      </c>
      <c r="F7" s="4" t="s">
        <v>11</v>
      </c>
      <c r="G7" s="4" t="s">
        <v>6</v>
      </c>
      <c r="H7" s="4" t="s">
        <v>12</v>
      </c>
      <c r="I7" s="4" t="s">
        <v>7</v>
      </c>
      <c r="J7" s="4" t="s">
        <v>12</v>
      </c>
      <c r="K7" s="4" t="s">
        <v>8</v>
      </c>
      <c r="L7" s="4" t="s">
        <v>12</v>
      </c>
      <c r="M7" s="4" t="s">
        <v>9</v>
      </c>
      <c r="N7" s="4" t="s">
        <v>12</v>
      </c>
      <c r="O7" s="4" t="s">
        <v>10</v>
      </c>
      <c r="P7" s="4" t="s">
        <v>13</v>
      </c>
      <c r="Q7" s="18" t="s">
        <v>14</v>
      </c>
      <c r="R7" s="4"/>
      <c r="S7" s="4"/>
      <c r="T7" s="4"/>
      <c r="CJ7" s="4" t="s">
        <v>5</v>
      </c>
      <c r="CK7" s="4" t="s">
        <v>15</v>
      </c>
      <c r="CL7" s="4" t="s">
        <v>16</v>
      </c>
    </row>
    <row r="8" spans="3:91" x14ac:dyDescent="0.25">
      <c r="C8" s="7" t="s">
        <v>17</v>
      </c>
      <c r="D8" s="4" t="s">
        <v>18</v>
      </c>
      <c r="E8" s="4" t="s">
        <v>19</v>
      </c>
      <c r="F8" s="4" t="s">
        <v>20</v>
      </c>
      <c r="G8" s="4" t="s">
        <v>18</v>
      </c>
      <c r="H8" s="4" t="s">
        <v>21</v>
      </c>
      <c r="I8" s="4" t="s">
        <v>18</v>
      </c>
      <c r="J8" s="4" t="s">
        <v>21</v>
      </c>
      <c r="K8" s="4" t="s">
        <v>18</v>
      </c>
      <c r="L8" s="4" t="s">
        <v>21</v>
      </c>
      <c r="M8" s="4" t="s">
        <v>18</v>
      </c>
      <c r="N8" s="4" t="s">
        <v>21</v>
      </c>
      <c r="O8" s="4" t="s">
        <v>18</v>
      </c>
      <c r="P8" s="4" t="s">
        <v>21</v>
      </c>
      <c r="Q8" s="18" t="s">
        <v>22</v>
      </c>
      <c r="R8" s="4"/>
      <c r="S8" s="4"/>
      <c r="T8" s="4"/>
      <c r="AJ8" s="4" t="s">
        <v>23</v>
      </c>
      <c r="BC8" s="4"/>
      <c r="BD8" s="4" t="s">
        <v>24</v>
      </c>
      <c r="BE8" s="4"/>
      <c r="BF8" s="4"/>
      <c r="BG8" s="4"/>
      <c r="BH8" s="4"/>
      <c r="BI8" s="4"/>
      <c r="BJ8" s="4" t="s">
        <v>25</v>
      </c>
      <c r="BK8" s="4"/>
      <c r="BL8" s="4"/>
      <c r="BN8" s="4"/>
      <c r="BO8" s="4" t="s">
        <v>24</v>
      </c>
      <c r="BP8" s="4"/>
      <c r="BQ8" s="4"/>
      <c r="BR8" s="4"/>
      <c r="BS8" s="4"/>
      <c r="BT8" s="4"/>
      <c r="BU8" s="4" t="s">
        <v>25</v>
      </c>
      <c r="BV8" s="4"/>
      <c r="BW8" s="4"/>
      <c r="BZ8" s="4"/>
      <c r="CA8" s="4" t="s">
        <v>24</v>
      </c>
      <c r="CB8" s="4"/>
      <c r="CC8" s="4"/>
      <c r="CD8" s="4"/>
      <c r="CE8" s="4"/>
      <c r="CF8" s="4"/>
      <c r="CG8" s="4" t="s">
        <v>25</v>
      </c>
      <c r="CH8" s="4"/>
      <c r="CI8" s="4"/>
      <c r="CJ8" s="4" t="s">
        <v>26</v>
      </c>
      <c r="CK8" s="4" t="s">
        <v>26</v>
      </c>
      <c r="CL8" s="4" t="s">
        <v>26</v>
      </c>
      <c r="CM8" s="4" t="s">
        <v>23</v>
      </c>
    </row>
    <row r="9" spans="3:91" x14ac:dyDescent="0.25">
      <c r="C9" s="3" t="s">
        <v>27</v>
      </c>
      <c r="D9" s="4" t="s">
        <v>28</v>
      </c>
      <c r="E9" s="4" t="s">
        <v>28</v>
      </c>
      <c r="F9" s="4" t="s">
        <v>28</v>
      </c>
      <c r="G9" s="4" t="s">
        <v>28</v>
      </c>
      <c r="H9" s="4" t="s">
        <v>28</v>
      </c>
      <c r="I9" s="4" t="s">
        <v>28</v>
      </c>
      <c r="J9" s="4" t="s">
        <v>28</v>
      </c>
      <c r="K9" s="4" t="s">
        <v>28</v>
      </c>
      <c r="L9" s="4" t="s">
        <v>28</v>
      </c>
      <c r="M9" s="4" t="s">
        <v>28</v>
      </c>
      <c r="N9" s="4" t="s">
        <v>28</v>
      </c>
      <c r="O9" s="4" t="s">
        <v>28</v>
      </c>
      <c r="P9" s="4" t="s">
        <v>28</v>
      </c>
      <c r="Q9" s="18" t="s">
        <v>28</v>
      </c>
      <c r="R9" s="4"/>
      <c r="S9" s="4"/>
      <c r="T9" s="4"/>
      <c r="V9" s="4"/>
      <c r="W9" s="4" t="s">
        <v>29</v>
      </c>
      <c r="X9" s="4"/>
      <c r="Y9" s="4"/>
      <c r="Z9" t="s">
        <v>27</v>
      </c>
      <c r="AA9" t="s">
        <v>30</v>
      </c>
      <c r="AB9" t="s">
        <v>31</v>
      </c>
      <c r="AC9" t="s">
        <v>32</v>
      </c>
      <c r="AD9" t="s">
        <v>33</v>
      </c>
      <c r="AE9" t="s">
        <v>34</v>
      </c>
      <c r="AF9" t="s">
        <v>35</v>
      </c>
      <c r="AG9" s="4" t="s">
        <v>36</v>
      </c>
      <c r="AH9" s="4" t="s">
        <v>37</v>
      </c>
      <c r="AI9" s="4" t="s">
        <v>38</v>
      </c>
      <c r="AJ9" s="4" t="s">
        <v>39</v>
      </c>
      <c r="AL9" t="s">
        <v>31</v>
      </c>
      <c r="AM9" t="s">
        <v>32</v>
      </c>
      <c r="AN9" t="s">
        <v>33</v>
      </c>
      <c r="AO9" t="s">
        <v>34</v>
      </c>
      <c r="AP9" t="s">
        <v>35</v>
      </c>
      <c r="AS9" t="s">
        <v>27</v>
      </c>
      <c r="AT9" t="s">
        <v>40</v>
      </c>
      <c r="BB9" s="4" t="s">
        <v>41</v>
      </c>
      <c r="BC9" s="4" t="s">
        <v>8</v>
      </c>
      <c r="BD9" s="4" t="s">
        <v>8</v>
      </c>
      <c r="BE9" s="4" t="s">
        <v>42</v>
      </c>
      <c r="BF9" s="4" t="s">
        <v>6</v>
      </c>
      <c r="BG9" s="4" t="s">
        <v>43</v>
      </c>
      <c r="BH9" s="4" t="s">
        <v>44</v>
      </c>
      <c r="BI9" s="4" t="s">
        <v>9</v>
      </c>
      <c r="BJ9" s="4" t="s">
        <v>45</v>
      </c>
      <c r="BK9" s="4" t="s">
        <v>46</v>
      </c>
      <c r="BL9" s="4" t="s">
        <v>47</v>
      </c>
      <c r="BM9" s="4" t="s">
        <v>41</v>
      </c>
      <c r="BN9" s="4" t="s">
        <v>8</v>
      </c>
      <c r="BO9" s="4" t="s">
        <v>8</v>
      </c>
      <c r="BP9" s="4" t="s">
        <v>42</v>
      </c>
      <c r="BQ9" s="4" t="s">
        <v>6</v>
      </c>
      <c r="BR9" s="4" t="s">
        <v>43</v>
      </c>
      <c r="BS9" s="4" t="s">
        <v>44</v>
      </c>
      <c r="BT9" s="4" t="s">
        <v>9</v>
      </c>
      <c r="BU9" s="4" t="s">
        <v>45</v>
      </c>
      <c r="BV9" s="4" t="s">
        <v>46</v>
      </c>
      <c r="BW9" s="4" t="s">
        <v>47</v>
      </c>
      <c r="BX9" s="4" t="s">
        <v>41</v>
      </c>
      <c r="BY9" s="4" t="s">
        <v>48</v>
      </c>
      <c r="BZ9" s="4" t="s">
        <v>8</v>
      </c>
      <c r="CA9" s="4" t="s">
        <v>8</v>
      </c>
      <c r="CB9" s="4" t="s">
        <v>42</v>
      </c>
      <c r="CC9" s="4" t="s">
        <v>6</v>
      </c>
      <c r="CD9" s="4" t="s">
        <v>43</v>
      </c>
      <c r="CE9" s="4" t="s">
        <v>44</v>
      </c>
      <c r="CF9" s="4" t="s">
        <v>9</v>
      </c>
      <c r="CG9" s="4" t="s">
        <v>45</v>
      </c>
      <c r="CH9" s="4" t="s">
        <v>46</v>
      </c>
      <c r="CI9" s="4" t="s">
        <v>47</v>
      </c>
      <c r="CJ9" s="4" t="s">
        <v>20</v>
      </c>
      <c r="CK9" s="4" t="s">
        <v>20</v>
      </c>
      <c r="CL9" s="4" t="s">
        <v>20</v>
      </c>
      <c r="CM9" s="4" t="s">
        <v>39</v>
      </c>
    </row>
    <row r="10" spans="3:91" x14ac:dyDescent="0.25">
      <c r="V10" s="4" t="s">
        <v>29</v>
      </c>
      <c r="W10" s="4" t="s">
        <v>48</v>
      </c>
      <c r="X10" s="4" t="s">
        <v>62</v>
      </c>
      <c r="Y10" s="4" t="s">
        <v>49</v>
      </c>
      <c r="AU10" t="s">
        <v>50</v>
      </c>
      <c r="AV10" t="s">
        <v>51</v>
      </c>
      <c r="AW10" t="s">
        <v>52</v>
      </c>
      <c r="AX10" t="s">
        <v>53</v>
      </c>
      <c r="AY10" t="s">
        <v>54</v>
      </c>
      <c r="AZ10" t="s">
        <v>55</v>
      </c>
    </row>
    <row r="11" spans="3:91" x14ac:dyDescent="0.25">
      <c r="C11" s="8">
        <v>1.01</v>
      </c>
      <c r="D11" s="9">
        <f t="shared" ref="D11:D42" si="0">BB11-AA11</f>
        <v>-44</v>
      </c>
      <c r="E11" s="9">
        <f t="shared" ref="E11:E42" si="1">CK11-AG11</f>
        <v>56</v>
      </c>
      <c r="F11" s="9">
        <f t="shared" ref="F11:F42" si="2">CJ11-AH11</f>
        <v>274</v>
      </c>
      <c r="G11" s="9">
        <f t="shared" ref="G11:G42" si="3">BF11-AB11</f>
        <v>-225</v>
      </c>
      <c r="H11" s="10">
        <f t="shared" ref="H11:H42" si="4">(AU11*100)-(AL11*100)</f>
        <v>-5.1124755222395635</v>
      </c>
      <c r="I11" s="9">
        <f t="shared" ref="I11:I42" si="5">BG11-AC11</f>
        <v>18</v>
      </c>
      <c r="J11" s="10">
        <f t="shared" ref="J11:J42" si="6">(AV11*100)-(AM11*100)</f>
        <v>0.50547782823497589</v>
      </c>
      <c r="K11" s="9">
        <f t="shared" ref="K11:K42" si="7">BC11-AD11</f>
        <v>68</v>
      </c>
      <c r="L11" s="10">
        <f t="shared" ref="L11:L42" si="8">(AW11*100)-(AN11*100)</f>
        <v>1.9524776285866148</v>
      </c>
      <c r="M11" s="9">
        <f t="shared" ref="M11:M42" si="9">(BI11+BJ11)-AE11</f>
        <v>56</v>
      </c>
      <c r="N11" s="10">
        <f t="shared" ref="N11:N42" si="10">(AX11*100)-(AO11*100)</f>
        <v>1.5621518229183438</v>
      </c>
      <c r="O11" s="9">
        <f t="shared" ref="O11:O42" si="11">BX11-V11</f>
        <v>155</v>
      </c>
      <c r="P11" s="10">
        <f t="shared" ref="P11:P42" si="12">(BY11*100)-(W11*100)</f>
        <v>4.4387930025333002</v>
      </c>
      <c r="Q11" s="17">
        <f t="shared" ref="Q11:Q42" si="13">CM11-AJ11</f>
        <v>-8.8353481583105742E-2</v>
      </c>
      <c r="U11" s="1">
        <v>1.01</v>
      </c>
      <c r="V11" s="9">
        <v>439</v>
      </c>
      <c r="W11" s="11">
        <f t="shared" ref="W11:W42" si="14">V11/Y11</f>
        <v>0.120109439124487</v>
      </c>
      <c r="X11" s="21">
        <f>Y11-V11</f>
        <v>3216</v>
      </c>
      <c r="Y11" s="9">
        <v>3655</v>
      </c>
      <c r="Z11" s="1">
        <v>1.01</v>
      </c>
      <c r="AA11" s="9">
        <v>3655</v>
      </c>
      <c r="AB11">
        <f t="shared" ref="AB11:AB42" si="15">$AA11*AL11</f>
        <v>3355</v>
      </c>
      <c r="AC11">
        <f t="shared" ref="AC11:AC42" si="16">$AA11*AM11</f>
        <v>21</v>
      </c>
      <c r="AD11">
        <f t="shared" ref="AD11:AD42" si="17">$AA11*AN11</f>
        <v>208</v>
      </c>
      <c r="AE11">
        <f t="shared" ref="AE11:AE42" si="18">$AA11*AO11</f>
        <v>34</v>
      </c>
      <c r="AF11">
        <f t="shared" ref="AF11:AF42" si="19">$AA11*AP11</f>
        <v>37</v>
      </c>
      <c r="AG11" s="9">
        <v>1759</v>
      </c>
      <c r="AH11" s="9">
        <v>1802</v>
      </c>
      <c r="AI11">
        <v>43</v>
      </c>
      <c r="AJ11" s="12">
        <f t="shared" ref="AJ11:AJ42" si="20">AA11/AG11</f>
        <v>2.0778851620238772</v>
      </c>
      <c r="AL11" s="11">
        <v>0.91792065663474687</v>
      </c>
      <c r="AM11" s="11">
        <v>5.7455540355677154E-3</v>
      </c>
      <c r="AN11" s="11">
        <v>5.6908344733242133E-2</v>
      </c>
      <c r="AO11" s="11">
        <v>9.3023255813953487E-3</v>
      </c>
      <c r="AP11" s="11">
        <v>1.0123119015047879E-2</v>
      </c>
      <c r="AR11" s="13"/>
      <c r="AS11" s="1">
        <v>1.01</v>
      </c>
      <c r="AT11">
        <v>453</v>
      </c>
      <c r="AU11">
        <f t="shared" ref="AU11:AU42" si="21">BF11/BB11</f>
        <v>0.86679590141235119</v>
      </c>
      <c r="AV11">
        <f t="shared" ref="AV11:AV42" si="22">BG11/BB11</f>
        <v>1.0800332317917475E-2</v>
      </c>
      <c r="AW11">
        <f t="shared" ref="AW11:AW42" si="23">BC11/BB11</f>
        <v>7.6433121019108277E-2</v>
      </c>
      <c r="AX11">
        <f t="shared" ref="AX11:AX42" si="24">(BI11+BJ11)/BB11</f>
        <v>2.4923843810578786E-2</v>
      </c>
      <c r="AY11">
        <f t="shared" ref="AY11:AY42" si="25">(BH11+BK11)/BB11</f>
        <v>2.4923843810578787E-3</v>
      </c>
      <c r="AZ11">
        <f t="shared" ref="AZ11:AZ42" si="26">BL11/BB11</f>
        <v>1.855441705898643E-2</v>
      </c>
      <c r="BA11" s="13">
        <f t="shared" ref="BA11:BA42" si="27">SUM(AU11:AZ11)</f>
        <v>1</v>
      </c>
      <c r="BB11">
        <v>3611</v>
      </c>
      <c r="BC11">
        <v>276</v>
      </c>
      <c r="BD11">
        <v>3335</v>
      </c>
      <c r="BE11">
        <v>3268</v>
      </c>
      <c r="BF11">
        <v>3130</v>
      </c>
      <c r="BG11">
        <v>39</v>
      </c>
      <c r="BH11">
        <v>3</v>
      </c>
      <c r="BI11">
        <v>87</v>
      </c>
      <c r="BJ11">
        <v>3</v>
      </c>
      <c r="BK11">
        <v>6</v>
      </c>
      <c r="BL11">
        <v>67</v>
      </c>
      <c r="BM11">
        <v>3017</v>
      </c>
      <c r="BN11">
        <v>213</v>
      </c>
      <c r="BO11">
        <v>2804</v>
      </c>
      <c r="BP11">
        <v>2761</v>
      </c>
      <c r="BQ11">
        <v>2641</v>
      </c>
      <c r="BR11">
        <v>32</v>
      </c>
      <c r="BS11">
        <v>3</v>
      </c>
      <c r="BT11">
        <v>76</v>
      </c>
      <c r="BU11">
        <v>3</v>
      </c>
      <c r="BV11">
        <v>6</v>
      </c>
      <c r="BW11">
        <v>43</v>
      </c>
      <c r="BX11">
        <v>594</v>
      </c>
      <c r="BY11" s="11">
        <f>BX11/BB11</f>
        <v>0.16449736914981999</v>
      </c>
      <c r="BZ11">
        <v>63</v>
      </c>
      <c r="CA11">
        <v>531</v>
      </c>
      <c r="CB11">
        <v>507</v>
      </c>
      <c r="CC11">
        <v>489</v>
      </c>
      <c r="CD11">
        <v>7</v>
      </c>
      <c r="CE11">
        <v>0</v>
      </c>
      <c r="CF11">
        <v>11</v>
      </c>
      <c r="CG11">
        <v>0</v>
      </c>
      <c r="CH11">
        <v>0</v>
      </c>
      <c r="CI11">
        <v>24</v>
      </c>
      <c r="CJ11">
        <v>2076</v>
      </c>
      <c r="CK11">
        <v>1815</v>
      </c>
      <c r="CL11">
        <v>261</v>
      </c>
      <c r="CM11" s="10">
        <f t="shared" ref="CM11:CM50" si="28">BB11/CK11</f>
        <v>1.9895316804407714</v>
      </c>
    </row>
    <row r="12" spans="3:91" x14ac:dyDescent="0.25">
      <c r="C12" s="8">
        <v>1.02</v>
      </c>
      <c r="D12" s="9">
        <f t="shared" si="0"/>
        <v>-33</v>
      </c>
      <c r="E12" s="9">
        <f t="shared" si="1"/>
        <v>-23</v>
      </c>
      <c r="F12" s="9">
        <f t="shared" si="2"/>
        <v>21</v>
      </c>
      <c r="G12" s="9">
        <f t="shared" si="3"/>
        <v>-89</v>
      </c>
      <c r="H12" s="10">
        <f t="shared" si="4"/>
        <v>-2.2869005535916784</v>
      </c>
      <c r="I12" s="9">
        <f t="shared" si="5"/>
        <v>7</v>
      </c>
      <c r="J12" s="10">
        <f t="shared" si="6"/>
        <v>0.28229840592276401</v>
      </c>
      <c r="K12" s="9">
        <f t="shared" si="7"/>
        <v>52.000000000000014</v>
      </c>
      <c r="L12" s="10">
        <f t="shared" si="8"/>
        <v>2.0866404322016945</v>
      </c>
      <c r="M12" s="9">
        <f t="shared" si="9"/>
        <v>23</v>
      </c>
      <c r="N12" s="10">
        <f t="shared" si="10"/>
        <v>0.91075835389848581</v>
      </c>
      <c r="O12" s="9">
        <f t="shared" si="11"/>
        <v>-6</v>
      </c>
      <c r="P12" s="10">
        <f t="shared" si="12"/>
        <v>5.1524044554128068E-2</v>
      </c>
      <c r="Q12" s="17">
        <f t="shared" si="13"/>
        <v>1.9291551032993848E-2</v>
      </c>
      <c r="U12" s="1">
        <v>1.02</v>
      </c>
      <c r="V12" s="9">
        <v>573</v>
      </c>
      <c r="W12" s="11">
        <f t="shared" si="14"/>
        <v>0.22166344294003867</v>
      </c>
      <c r="X12" s="21">
        <f t="shared" ref="X12:X75" si="29">Y12-V12</f>
        <v>2012</v>
      </c>
      <c r="Y12" s="9">
        <v>2585</v>
      </c>
      <c r="Z12" s="1">
        <v>1.02</v>
      </c>
      <c r="AA12" s="9">
        <v>2585</v>
      </c>
      <c r="AB12">
        <f t="shared" si="15"/>
        <v>2400</v>
      </c>
      <c r="AC12">
        <f t="shared" si="16"/>
        <v>16</v>
      </c>
      <c r="AD12">
        <f t="shared" si="17"/>
        <v>97.999999999999986</v>
      </c>
      <c r="AE12">
        <f t="shared" si="18"/>
        <v>19</v>
      </c>
      <c r="AF12">
        <f t="shared" si="19"/>
        <v>52</v>
      </c>
      <c r="AG12" s="9">
        <v>1104</v>
      </c>
      <c r="AH12" s="9">
        <v>1132</v>
      </c>
      <c r="AI12">
        <v>28</v>
      </c>
      <c r="AJ12" s="12">
        <f t="shared" si="20"/>
        <v>2.3414855072463769</v>
      </c>
      <c r="AL12" s="11">
        <v>0.92843326885880073</v>
      </c>
      <c r="AM12" s="11">
        <v>6.1895551257253384E-3</v>
      </c>
      <c r="AN12" s="11">
        <v>3.7911025145067695E-2</v>
      </c>
      <c r="AO12" s="11">
        <v>7.350096711798839E-3</v>
      </c>
      <c r="AP12" s="11">
        <v>2.0116054158607351E-2</v>
      </c>
      <c r="AS12" s="1">
        <v>1.02</v>
      </c>
      <c r="AT12">
        <v>453</v>
      </c>
      <c r="AU12">
        <f t="shared" si="21"/>
        <v>0.90556426332288398</v>
      </c>
      <c r="AV12">
        <f t="shared" si="22"/>
        <v>9.0125391849529782E-3</v>
      </c>
      <c r="AW12">
        <f t="shared" si="23"/>
        <v>5.8777429467084641E-2</v>
      </c>
      <c r="AX12">
        <f t="shared" si="24"/>
        <v>1.6457680250783698E-2</v>
      </c>
      <c r="AY12">
        <f t="shared" si="25"/>
        <v>1.1755485893416929E-3</v>
      </c>
      <c r="AZ12">
        <f t="shared" si="26"/>
        <v>9.0125391849529782E-3</v>
      </c>
      <c r="BA12" s="13">
        <f t="shared" si="27"/>
        <v>0.99999999999999978</v>
      </c>
      <c r="BB12">
        <v>2552</v>
      </c>
      <c r="BC12">
        <v>150</v>
      </c>
      <c r="BD12">
        <v>2402</v>
      </c>
      <c r="BE12">
        <v>2379</v>
      </c>
      <c r="BF12">
        <v>2311</v>
      </c>
      <c r="BG12">
        <v>23</v>
      </c>
      <c r="BH12">
        <v>2</v>
      </c>
      <c r="BI12">
        <v>41</v>
      </c>
      <c r="BJ12">
        <v>1</v>
      </c>
      <c r="BK12">
        <v>1</v>
      </c>
      <c r="BL12">
        <v>23</v>
      </c>
      <c r="BM12">
        <v>1985</v>
      </c>
      <c r="BN12">
        <v>102</v>
      </c>
      <c r="BO12">
        <v>1883</v>
      </c>
      <c r="BP12">
        <v>1870</v>
      </c>
      <c r="BQ12">
        <v>1826</v>
      </c>
      <c r="BR12">
        <v>10</v>
      </c>
      <c r="BS12">
        <v>2</v>
      </c>
      <c r="BT12">
        <v>30</v>
      </c>
      <c r="BU12">
        <v>1</v>
      </c>
      <c r="BV12">
        <v>1</v>
      </c>
      <c r="BW12">
        <v>13</v>
      </c>
      <c r="BX12">
        <v>567</v>
      </c>
      <c r="BY12" s="11">
        <f t="shared" ref="BY12:BY42" si="30">BX12/BB12</f>
        <v>0.22217868338557994</v>
      </c>
      <c r="BZ12">
        <v>48</v>
      </c>
      <c r="CA12">
        <v>519</v>
      </c>
      <c r="CB12">
        <v>509</v>
      </c>
      <c r="CC12">
        <v>485</v>
      </c>
      <c r="CD12">
        <v>13</v>
      </c>
      <c r="CE12">
        <v>0</v>
      </c>
      <c r="CF12">
        <v>11</v>
      </c>
      <c r="CG12">
        <v>0</v>
      </c>
      <c r="CH12">
        <v>0</v>
      </c>
      <c r="CI12">
        <v>10</v>
      </c>
      <c r="CJ12">
        <v>1153</v>
      </c>
      <c r="CK12">
        <v>1081</v>
      </c>
      <c r="CL12">
        <v>72</v>
      </c>
      <c r="CM12" s="10">
        <f t="shared" si="28"/>
        <v>2.3607770582793708</v>
      </c>
    </row>
    <row r="13" spans="3:91" x14ac:dyDescent="0.25">
      <c r="C13" s="8">
        <v>2.0099999999999998</v>
      </c>
      <c r="D13" s="9">
        <f t="shared" si="0"/>
        <v>-189</v>
      </c>
      <c r="E13" s="9">
        <f t="shared" si="1"/>
        <v>-20</v>
      </c>
      <c r="F13" s="9">
        <f t="shared" si="2"/>
        <v>301</v>
      </c>
      <c r="G13" s="9">
        <f t="shared" si="3"/>
        <v>-18</v>
      </c>
      <c r="H13" s="10">
        <f t="shared" si="4"/>
        <v>1.9515016181077129</v>
      </c>
      <c r="I13" s="9">
        <f t="shared" si="5"/>
        <v>-24</v>
      </c>
      <c r="J13" s="10">
        <f t="shared" si="6"/>
        <v>-0.28908774605032983</v>
      </c>
      <c r="K13" s="9">
        <f t="shared" si="7"/>
        <v>-219</v>
      </c>
      <c r="L13" s="10">
        <f t="shared" si="8"/>
        <v>-3.0144720908878462</v>
      </c>
      <c r="M13" s="9">
        <f t="shared" si="9"/>
        <v>61</v>
      </c>
      <c r="N13" s="10">
        <f t="shared" si="10"/>
        <v>1.0859064511078116</v>
      </c>
      <c r="O13" s="9">
        <f t="shared" si="11"/>
        <v>-69</v>
      </c>
      <c r="P13" s="10">
        <f t="shared" si="12"/>
        <v>-0.71333646490087155</v>
      </c>
      <c r="Q13" s="17">
        <f t="shared" si="13"/>
        <v>-4.4425905682450084E-2</v>
      </c>
      <c r="U13" s="1">
        <v>2.0099999999999998</v>
      </c>
      <c r="V13" s="9">
        <v>850</v>
      </c>
      <c r="W13" s="11">
        <f t="shared" si="14"/>
        <v>0.13556618819776714</v>
      </c>
      <c r="X13" s="21">
        <f t="shared" si="29"/>
        <v>5420</v>
      </c>
      <c r="Y13" s="9">
        <v>6270</v>
      </c>
      <c r="Z13" s="1">
        <v>2.0099999999999998</v>
      </c>
      <c r="AA13" s="9">
        <v>6270</v>
      </c>
      <c r="AB13">
        <f t="shared" si="15"/>
        <v>4534</v>
      </c>
      <c r="AC13">
        <f t="shared" si="16"/>
        <v>213</v>
      </c>
      <c r="AD13">
        <f t="shared" si="17"/>
        <v>1184</v>
      </c>
      <c r="AE13">
        <f t="shared" si="18"/>
        <v>167</v>
      </c>
      <c r="AF13">
        <f t="shared" si="19"/>
        <v>172</v>
      </c>
      <c r="AG13" s="9">
        <v>3458</v>
      </c>
      <c r="AH13" s="9">
        <v>3569</v>
      </c>
      <c r="AI13">
        <v>111</v>
      </c>
      <c r="AJ13" s="12">
        <f t="shared" si="20"/>
        <v>1.8131868131868132</v>
      </c>
      <c r="AL13" s="11">
        <v>0.72312599681020728</v>
      </c>
      <c r="AM13" s="11">
        <v>3.3971291866028708E-2</v>
      </c>
      <c r="AN13" s="11">
        <v>0.18883572567783094</v>
      </c>
      <c r="AO13" s="11">
        <v>2.6634768740031897E-2</v>
      </c>
      <c r="AP13" s="11">
        <v>2.7432216905901117E-2</v>
      </c>
      <c r="AS13" s="1">
        <v>2.0099999999999998</v>
      </c>
      <c r="AT13">
        <v>453</v>
      </c>
      <c r="AU13">
        <f t="shared" si="21"/>
        <v>0.74264101299128438</v>
      </c>
      <c r="AV13">
        <f t="shared" si="22"/>
        <v>3.1080414405525406E-2</v>
      </c>
      <c r="AW13">
        <f t="shared" si="23"/>
        <v>0.15869100476895248</v>
      </c>
      <c r="AX13">
        <f t="shared" si="24"/>
        <v>3.7493833251110012E-2</v>
      </c>
      <c r="AY13">
        <f t="shared" si="25"/>
        <v>5.5911856602532482E-3</v>
      </c>
      <c r="AZ13">
        <f t="shared" si="26"/>
        <v>2.4502548922874526E-2</v>
      </c>
      <c r="BA13" s="13">
        <f t="shared" si="27"/>
        <v>1.0000000000000002</v>
      </c>
      <c r="BB13">
        <v>6081</v>
      </c>
      <c r="BC13">
        <v>965</v>
      </c>
      <c r="BD13">
        <v>5116</v>
      </c>
      <c r="BE13">
        <v>4967</v>
      </c>
      <c r="BF13">
        <v>4516</v>
      </c>
      <c r="BG13">
        <v>189</v>
      </c>
      <c r="BH13">
        <v>27</v>
      </c>
      <c r="BI13">
        <v>223</v>
      </c>
      <c r="BJ13">
        <v>5</v>
      </c>
      <c r="BK13">
        <v>7</v>
      </c>
      <c r="BL13">
        <v>149</v>
      </c>
      <c r="BM13">
        <v>5300</v>
      </c>
      <c r="BN13">
        <v>796</v>
      </c>
      <c r="BO13">
        <v>4504</v>
      </c>
      <c r="BP13">
        <v>4398</v>
      </c>
      <c r="BQ13">
        <v>3984</v>
      </c>
      <c r="BR13">
        <v>170</v>
      </c>
      <c r="BS13">
        <v>23</v>
      </c>
      <c r="BT13">
        <v>210</v>
      </c>
      <c r="BU13">
        <v>5</v>
      </c>
      <c r="BV13">
        <v>6</v>
      </c>
      <c r="BW13">
        <v>106</v>
      </c>
      <c r="BX13">
        <v>781</v>
      </c>
      <c r="BY13" s="11">
        <f t="shared" si="30"/>
        <v>0.12843282354875843</v>
      </c>
      <c r="BZ13">
        <v>169</v>
      </c>
      <c r="CA13">
        <v>612</v>
      </c>
      <c r="CB13">
        <v>569</v>
      </c>
      <c r="CC13">
        <v>532</v>
      </c>
      <c r="CD13">
        <v>19</v>
      </c>
      <c r="CE13">
        <v>4</v>
      </c>
      <c r="CF13">
        <v>13</v>
      </c>
      <c r="CG13">
        <v>0</v>
      </c>
      <c r="CH13">
        <v>1</v>
      </c>
      <c r="CI13">
        <v>43</v>
      </c>
      <c r="CJ13">
        <v>3870</v>
      </c>
      <c r="CK13">
        <v>3438</v>
      </c>
      <c r="CL13">
        <v>432</v>
      </c>
      <c r="CM13" s="10">
        <f t="shared" si="28"/>
        <v>1.7687609075043631</v>
      </c>
    </row>
    <row r="14" spans="3:91" x14ac:dyDescent="0.25">
      <c r="C14" s="8">
        <v>2.0299999999999998</v>
      </c>
      <c r="D14" s="9">
        <f t="shared" si="0"/>
        <v>802</v>
      </c>
      <c r="E14" s="9">
        <f t="shared" si="1"/>
        <v>460</v>
      </c>
      <c r="F14" s="9">
        <f t="shared" si="2"/>
        <v>535</v>
      </c>
      <c r="G14" s="9">
        <f t="shared" si="3"/>
        <v>540</v>
      </c>
      <c r="H14" s="10">
        <f t="shared" si="4"/>
        <v>-2.2348690342055022</v>
      </c>
      <c r="I14" s="9">
        <f t="shared" si="5"/>
        <v>8</v>
      </c>
      <c r="J14" s="10">
        <f t="shared" si="6"/>
        <v>-4.9908539554034697</v>
      </c>
      <c r="K14" s="9">
        <f t="shared" si="7"/>
        <v>150</v>
      </c>
      <c r="L14" s="10">
        <f t="shared" si="8"/>
        <v>5.3097483620581745</v>
      </c>
      <c r="M14" s="9">
        <f t="shared" si="9"/>
        <v>85</v>
      </c>
      <c r="N14" s="10">
        <f t="shared" si="10"/>
        <v>1.4539776600036154</v>
      </c>
      <c r="O14" s="9">
        <f t="shared" si="11"/>
        <v>8</v>
      </c>
      <c r="P14" s="10">
        <f t="shared" si="12"/>
        <v>-2.6899108347591425</v>
      </c>
      <c r="Q14" s="17">
        <f t="shared" si="13"/>
        <v>-0.60205318491032767</v>
      </c>
      <c r="U14" s="1">
        <v>2.0299999999999998</v>
      </c>
      <c r="V14" s="9">
        <v>46</v>
      </c>
      <c r="W14" s="11">
        <f t="shared" si="14"/>
        <v>6.1827956989247312E-2</v>
      </c>
      <c r="X14" s="21">
        <f t="shared" si="29"/>
        <v>698</v>
      </c>
      <c r="Y14" s="9">
        <v>744</v>
      </c>
      <c r="Z14" s="1">
        <v>2.0299999999999998</v>
      </c>
      <c r="AA14" s="9">
        <v>744</v>
      </c>
      <c r="AB14">
        <f t="shared" si="15"/>
        <v>533</v>
      </c>
      <c r="AC14">
        <f t="shared" si="16"/>
        <v>79</v>
      </c>
      <c r="AD14">
        <f t="shared" si="17"/>
        <v>62.999999999999993</v>
      </c>
      <c r="AE14">
        <f t="shared" si="18"/>
        <v>58</v>
      </c>
      <c r="AF14">
        <f t="shared" si="19"/>
        <v>11</v>
      </c>
      <c r="AG14">
        <v>275</v>
      </c>
      <c r="AH14">
        <v>282</v>
      </c>
      <c r="AI14">
        <v>7</v>
      </c>
      <c r="AJ14" s="12">
        <f t="shared" si="20"/>
        <v>2.7054545454545456</v>
      </c>
      <c r="AL14" s="11">
        <v>0.71639784946236562</v>
      </c>
      <c r="AM14" s="11">
        <v>0.10618279569892473</v>
      </c>
      <c r="AN14" s="11">
        <v>8.4677419354838704E-2</v>
      </c>
      <c r="AO14" s="11">
        <v>7.7956989247311828E-2</v>
      </c>
      <c r="AP14" s="11">
        <v>1.4784946236559141E-2</v>
      </c>
      <c r="AS14" s="1">
        <v>2.0299999999999998</v>
      </c>
      <c r="AT14">
        <v>453</v>
      </c>
      <c r="AU14">
        <f t="shared" si="21"/>
        <v>0.69404915912031051</v>
      </c>
      <c r="AV14">
        <f t="shared" si="22"/>
        <v>5.6274256144890039E-2</v>
      </c>
      <c r="AW14">
        <f t="shared" si="23"/>
        <v>0.13777490297542044</v>
      </c>
      <c r="AX14">
        <f t="shared" si="24"/>
        <v>9.2496765847347992E-2</v>
      </c>
      <c r="AY14">
        <f t="shared" si="25"/>
        <v>3.2341526520051748E-3</v>
      </c>
      <c r="AZ14">
        <f t="shared" si="26"/>
        <v>1.6170763260025874E-2</v>
      </c>
      <c r="BA14" s="13">
        <f t="shared" si="27"/>
        <v>1.0000000000000002</v>
      </c>
      <c r="BB14">
        <v>1546</v>
      </c>
      <c r="BC14">
        <v>213</v>
      </c>
      <c r="BD14">
        <v>1333</v>
      </c>
      <c r="BE14">
        <v>1308</v>
      </c>
      <c r="BF14">
        <v>1073</v>
      </c>
      <c r="BG14">
        <v>87</v>
      </c>
      <c r="BH14">
        <v>2</v>
      </c>
      <c r="BI14">
        <v>140</v>
      </c>
      <c r="BJ14">
        <v>3</v>
      </c>
      <c r="BK14">
        <v>3</v>
      </c>
      <c r="BL14">
        <v>25</v>
      </c>
      <c r="BM14">
        <v>1492</v>
      </c>
      <c r="BN14">
        <v>203</v>
      </c>
      <c r="BO14">
        <v>1289</v>
      </c>
      <c r="BP14">
        <v>1265</v>
      </c>
      <c r="BQ14">
        <v>1042</v>
      </c>
      <c r="BR14">
        <v>85</v>
      </c>
      <c r="BS14">
        <v>2</v>
      </c>
      <c r="BT14">
        <v>130</v>
      </c>
      <c r="BU14">
        <v>3</v>
      </c>
      <c r="BV14">
        <v>3</v>
      </c>
      <c r="BW14">
        <v>24</v>
      </c>
      <c r="BX14">
        <v>54</v>
      </c>
      <c r="BY14" s="11">
        <f t="shared" si="30"/>
        <v>3.4928848641655887E-2</v>
      </c>
      <c r="BZ14">
        <v>10</v>
      </c>
      <c r="CA14">
        <v>44</v>
      </c>
      <c r="CB14">
        <v>43</v>
      </c>
      <c r="CC14">
        <v>31</v>
      </c>
      <c r="CD14">
        <v>2</v>
      </c>
      <c r="CE14">
        <v>0</v>
      </c>
      <c r="CF14">
        <v>10</v>
      </c>
      <c r="CG14">
        <v>0</v>
      </c>
      <c r="CH14">
        <v>0</v>
      </c>
      <c r="CI14">
        <v>1</v>
      </c>
      <c r="CJ14">
        <v>817</v>
      </c>
      <c r="CK14">
        <v>735</v>
      </c>
      <c r="CL14">
        <v>82</v>
      </c>
      <c r="CM14" s="10">
        <f t="shared" si="28"/>
        <v>2.1034013605442179</v>
      </c>
    </row>
    <row r="15" spans="3:91" x14ac:dyDescent="0.25">
      <c r="C15" s="8">
        <v>2.04</v>
      </c>
      <c r="D15" s="9">
        <f t="shared" si="0"/>
        <v>137</v>
      </c>
      <c r="E15" s="9">
        <f t="shared" si="1"/>
        <v>-67</v>
      </c>
      <c r="F15" s="9">
        <f t="shared" si="2"/>
        <v>24</v>
      </c>
      <c r="G15" s="9">
        <f t="shared" si="3"/>
        <v>-26</v>
      </c>
      <c r="H15" s="10">
        <f t="shared" si="4"/>
        <v>-4.7036930064032703</v>
      </c>
      <c r="I15" s="9">
        <f t="shared" si="5"/>
        <v>-4</v>
      </c>
      <c r="J15" s="10">
        <f t="shared" si="6"/>
        <v>-0.20744405594729276</v>
      </c>
      <c r="K15" s="9">
        <f t="shared" si="7"/>
        <v>91</v>
      </c>
      <c r="L15" s="10">
        <f t="shared" si="8"/>
        <v>2.6564688478667975</v>
      </c>
      <c r="M15" s="9">
        <f t="shared" si="9"/>
        <v>53</v>
      </c>
      <c r="N15" s="10">
        <f t="shared" si="10"/>
        <v>1.5901691397488129</v>
      </c>
      <c r="O15" s="9">
        <f t="shared" si="11"/>
        <v>98</v>
      </c>
      <c r="P15" s="10">
        <f t="shared" si="12"/>
        <v>2.795571039897947</v>
      </c>
      <c r="Q15" s="17">
        <f t="shared" si="13"/>
        <v>0.15833894718757224</v>
      </c>
      <c r="U15" s="1">
        <v>2.04</v>
      </c>
      <c r="V15" s="9">
        <v>291</v>
      </c>
      <c r="W15" s="11">
        <f t="shared" si="14"/>
        <v>0.10132311977715877</v>
      </c>
      <c r="X15" s="21">
        <f t="shared" si="29"/>
        <v>2581</v>
      </c>
      <c r="Y15" s="9">
        <v>2872</v>
      </c>
      <c r="Z15" s="1">
        <v>2.04</v>
      </c>
      <c r="AA15" s="9">
        <v>2872</v>
      </c>
      <c r="AB15">
        <f t="shared" si="15"/>
        <v>2422</v>
      </c>
      <c r="AC15">
        <f t="shared" si="16"/>
        <v>47</v>
      </c>
      <c r="AD15">
        <f t="shared" si="17"/>
        <v>232</v>
      </c>
      <c r="AE15">
        <f t="shared" si="18"/>
        <v>108</v>
      </c>
      <c r="AF15">
        <f t="shared" si="19"/>
        <v>62.999999999999993</v>
      </c>
      <c r="AG15" s="9">
        <v>1663</v>
      </c>
      <c r="AH15" s="9">
        <v>1726</v>
      </c>
      <c r="AI15">
        <v>63</v>
      </c>
      <c r="AJ15" s="12">
        <f t="shared" si="20"/>
        <v>1.7269993986770895</v>
      </c>
      <c r="AL15" s="11">
        <v>0.84331476323119781</v>
      </c>
      <c r="AM15" s="11">
        <v>1.6364902506963788E-2</v>
      </c>
      <c r="AN15" s="11">
        <v>8.0779944289693595E-2</v>
      </c>
      <c r="AO15" s="11">
        <v>3.7604456824512536E-2</v>
      </c>
      <c r="AP15" s="11">
        <v>2.193593314763231E-2</v>
      </c>
      <c r="AS15" s="1">
        <v>2.04</v>
      </c>
      <c r="AT15">
        <v>453</v>
      </c>
      <c r="AU15">
        <f t="shared" si="21"/>
        <v>0.79627783316716516</v>
      </c>
      <c r="AV15">
        <f t="shared" si="22"/>
        <v>1.4290461947490861E-2</v>
      </c>
      <c r="AW15">
        <f t="shared" si="23"/>
        <v>0.10734463276836158</v>
      </c>
      <c r="AX15">
        <f t="shared" si="24"/>
        <v>5.3506148222000664E-2</v>
      </c>
      <c r="AY15">
        <f t="shared" si="25"/>
        <v>2.6586905948820204E-3</v>
      </c>
      <c r="AZ15">
        <f t="shared" si="26"/>
        <v>2.5922233300099701E-2</v>
      </c>
      <c r="BA15" s="13">
        <f t="shared" si="27"/>
        <v>0.99999999999999989</v>
      </c>
      <c r="BB15">
        <v>3009</v>
      </c>
      <c r="BC15">
        <v>323</v>
      </c>
      <c r="BD15">
        <v>2686</v>
      </c>
      <c r="BE15">
        <v>2608</v>
      </c>
      <c r="BF15">
        <v>2396</v>
      </c>
      <c r="BG15">
        <v>43</v>
      </c>
      <c r="BH15">
        <v>5</v>
      </c>
      <c r="BI15">
        <v>161</v>
      </c>
      <c r="BJ15">
        <v>0</v>
      </c>
      <c r="BK15">
        <v>3</v>
      </c>
      <c r="BL15">
        <v>78</v>
      </c>
      <c r="BM15">
        <v>2620</v>
      </c>
      <c r="BN15">
        <v>279</v>
      </c>
      <c r="BO15">
        <v>2341</v>
      </c>
      <c r="BP15">
        <v>2281</v>
      </c>
      <c r="BQ15">
        <v>2085</v>
      </c>
      <c r="BR15">
        <v>40</v>
      </c>
      <c r="BS15">
        <v>5</v>
      </c>
      <c r="BT15">
        <v>149</v>
      </c>
      <c r="BU15">
        <v>0</v>
      </c>
      <c r="BV15">
        <v>2</v>
      </c>
      <c r="BW15">
        <v>60</v>
      </c>
      <c r="BX15">
        <v>389</v>
      </c>
      <c r="BY15" s="11">
        <f t="shared" si="30"/>
        <v>0.12927883017613825</v>
      </c>
      <c r="BZ15">
        <v>44</v>
      </c>
      <c r="CA15">
        <v>345</v>
      </c>
      <c r="CB15">
        <v>327</v>
      </c>
      <c r="CC15">
        <v>311</v>
      </c>
      <c r="CD15">
        <v>3</v>
      </c>
      <c r="CE15">
        <v>0</v>
      </c>
      <c r="CF15">
        <v>12</v>
      </c>
      <c r="CG15">
        <v>0</v>
      </c>
      <c r="CH15">
        <v>1</v>
      </c>
      <c r="CI15">
        <v>18</v>
      </c>
      <c r="CJ15">
        <v>1750</v>
      </c>
      <c r="CK15">
        <v>1596</v>
      </c>
      <c r="CL15">
        <v>154</v>
      </c>
      <c r="CM15" s="10">
        <f t="shared" si="28"/>
        <v>1.8853383458646618</v>
      </c>
    </row>
    <row r="16" spans="3:91" x14ac:dyDescent="0.25">
      <c r="C16" s="8">
        <v>3.01</v>
      </c>
      <c r="D16" s="9">
        <f t="shared" si="0"/>
        <v>-96</v>
      </c>
      <c r="E16" s="9">
        <f t="shared" si="1"/>
        <v>-5</v>
      </c>
      <c r="F16" s="9">
        <f t="shared" si="2"/>
        <v>120</v>
      </c>
      <c r="G16" s="9">
        <f t="shared" si="3"/>
        <v>209</v>
      </c>
      <c r="H16" s="10">
        <f t="shared" si="4"/>
        <v>4.3885075470388699</v>
      </c>
      <c r="I16" s="9">
        <f t="shared" si="5"/>
        <v>14</v>
      </c>
      <c r="J16" s="10">
        <f t="shared" si="6"/>
        <v>0.25656843676760266</v>
      </c>
      <c r="K16" s="9">
        <f t="shared" si="7"/>
        <v>-337</v>
      </c>
      <c r="L16" s="10">
        <f t="shared" si="8"/>
        <v>-5.0412699545986399</v>
      </c>
      <c r="M16" s="9">
        <f t="shared" si="9"/>
        <v>25</v>
      </c>
      <c r="N16" s="10">
        <f t="shared" si="10"/>
        <v>0.46623737463885284</v>
      </c>
      <c r="O16" s="9">
        <f t="shared" si="11"/>
        <v>-96</v>
      </c>
      <c r="P16" s="10">
        <f t="shared" si="12"/>
        <v>-1.3790077161057113</v>
      </c>
      <c r="Q16" s="17">
        <f t="shared" si="13"/>
        <v>-2.6075067873327917E-2</v>
      </c>
      <c r="U16" s="1">
        <v>3.01</v>
      </c>
      <c r="V16" s="9">
        <v>634</v>
      </c>
      <c r="W16" s="11">
        <f t="shared" si="14"/>
        <v>9.9622878692646133E-2</v>
      </c>
      <c r="X16" s="21">
        <f t="shared" si="29"/>
        <v>5730</v>
      </c>
      <c r="Y16" s="9">
        <v>6364</v>
      </c>
      <c r="Z16" s="1">
        <v>3.01</v>
      </c>
      <c r="AA16" s="9">
        <v>6364</v>
      </c>
      <c r="AB16">
        <f t="shared" si="15"/>
        <v>4380</v>
      </c>
      <c r="AC16">
        <f t="shared" si="16"/>
        <v>138</v>
      </c>
      <c r="AD16">
        <f t="shared" si="17"/>
        <v>1393</v>
      </c>
      <c r="AE16">
        <f t="shared" si="18"/>
        <v>280</v>
      </c>
      <c r="AF16">
        <f t="shared" si="19"/>
        <v>173</v>
      </c>
      <c r="AG16" s="9">
        <v>3319</v>
      </c>
      <c r="AH16" s="9">
        <v>3441</v>
      </c>
      <c r="AI16">
        <v>122</v>
      </c>
      <c r="AJ16" s="12">
        <f t="shared" si="20"/>
        <v>1.9174450135583008</v>
      </c>
      <c r="AL16" s="11">
        <v>0.68824638592080456</v>
      </c>
      <c r="AM16" s="11">
        <v>2.1684475172847266E-2</v>
      </c>
      <c r="AN16" s="11">
        <v>0.21888749214330611</v>
      </c>
      <c r="AO16" s="11">
        <v>4.3997485857950977E-2</v>
      </c>
      <c r="AP16" s="11">
        <v>2.7184160905091136E-2</v>
      </c>
      <c r="AS16" s="1">
        <v>3.01</v>
      </c>
      <c r="AT16">
        <v>453</v>
      </c>
      <c r="AU16">
        <f t="shared" si="21"/>
        <v>0.73213146139119334</v>
      </c>
      <c r="AV16">
        <f t="shared" si="22"/>
        <v>2.4250159540523293E-2</v>
      </c>
      <c r="AW16">
        <f t="shared" si="23"/>
        <v>0.16847479259731971</v>
      </c>
      <c r="AX16">
        <f t="shared" si="24"/>
        <v>4.8659859604339502E-2</v>
      </c>
      <c r="AY16">
        <f t="shared" si="25"/>
        <v>5.1052967453733252E-3</v>
      </c>
      <c r="AZ16">
        <f t="shared" si="26"/>
        <v>2.1378430121250798E-2</v>
      </c>
      <c r="BA16" s="13">
        <f t="shared" si="27"/>
        <v>1</v>
      </c>
      <c r="BB16">
        <v>6268</v>
      </c>
      <c r="BC16">
        <v>1056</v>
      </c>
      <c r="BD16">
        <v>5212</v>
      </c>
      <c r="BE16">
        <v>5078</v>
      </c>
      <c r="BF16">
        <v>4589</v>
      </c>
      <c r="BG16">
        <v>152</v>
      </c>
      <c r="BH16">
        <v>25</v>
      </c>
      <c r="BI16">
        <v>304</v>
      </c>
      <c r="BJ16">
        <v>1</v>
      </c>
      <c r="BK16">
        <v>7</v>
      </c>
      <c r="BL16">
        <v>134</v>
      </c>
      <c r="BM16">
        <v>5730</v>
      </c>
      <c r="BN16">
        <v>914</v>
      </c>
      <c r="BO16">
        <v>4816</v>
      </c>
      <c r="BP16">
        <v>4707</v>
      </c>
      <c r="BQ16">
        <v>4246</v>
      </c>
      <c r="BR16">
        <v>132</v>
      </c>
      <c r="BS16">
        <v>24</v>
      </c>
      <c r="BT16">
        <v>298</v>
      </c>
      <c r="BU16">
        <v>1</v>
      </c>
      <c r="BV16">
        <v>6</v>
      </c>
      <c r="BW16">
        <v>109</v>
      </c>
      <c r="BX16">
        <v>538</v>
      </c>
      <c r="BY16" s="11">
        <f t="shared" si="30"/>
        <v>8.5832801531589023E-2</v>
      </c>
      <c r="BZ16">
        <v>142</v>
      </c>
      <c r="CA16">
        <v>396</v>
      </c>
      <c r="CB16">
        <v>371</v>
      </c>
      <c r="CC16">
        <v>343</v>
      </c>
      <c r="CD16">
        <v>20</v>
      </c>
      <c r="CE16">
        <v>1</v>
      </c>
      <c r="CF16">
        <v>6</v>
      </c>
      <c r="CG16">
        <v>0</v>
      </c>
      <c r="CH16">
        <v>1</v>
      </c>
      <c r="CI16">
        <v>25</v>
      </c>
      <c r="CJ16">
        <v>3561</v>
      </c>
      <c r="CK16">
        <v>3314</v>
      </c>
      <c r="CL16">
        <v>247</v>
      </c>
      <c r="CM16" s="10">
        <f t="shared" si="28"/>
        <v>1.8913699456849729</v>
      </c>
    </row>
    <row r="17" spans="2:91" x14ac:dyDescent="0.25">
      <c r="C17" s="8">
        <v>3.02</v>
      </c>
      <c r="D17" s="9">
        <f t="shared" si="0"/>
        <v>-161</v>
      </c>
      <c r="E17" s="9">
        <f t="shared" si="1"/>
        <v>-82</v>
      </c>
      <c r="F17" s="9">
        <f t="shared" si="2"/>
        <v>47</v>
      </c>
      <c r="G17" s="9">
        <f t="shared" si="3"/>
        <v>-176</v>
      </c>
      <c r="H17" s="10">
        <f t="shared" si="4"/>
        <v>-1.1109774543548951</v>
      </c>
      <c r="I17" s="9">
        <f t="shared" si="5"/>
        <v>18</v>
      </c>
      <c r="J17" s="10">
        <f t="shared" si="6"/>
        <v>0.40918817415607656</v>
      </c>
      <c r="K17" s="9">
        <f t="shared" si="7"/>
        <v>144</v>
      </c>
      <c r="L17" s="10">
        <f t="shared" si="8"/>
        <v>3.2198150772761007</v>
      </c>
      <c r="M17" s="9">
        <f t="shared" si="9"/>
        <v>-145</v>
      </c>
      <c r="N17" s="10">
        <f t="shared" si="10"/>
        <v>-2.5746856750394027</v>
      </c>
      <c r="O17" s="9">
        <f t="shared" si="11"/>
        <v>63</v>
      </c>
      <c r="P17" s="10">
        <f t="shared" si="12"/>
        <v>1.5280341737828964</v>
      </c>
      <c r="Q17" s="17">
        <f t="shared" si="13"/>
        <v>-6.7219682843477901E-3</v>
      </c>
      <c r="U17" s="1">
        <v>3.02</v>
      </c>
      <c r="V17" s="9">
        <v>395</v>
      </c>
      <c r="W17" s="11">
        <f t="shared" si="14"/>
        <v>7.7450980392156865E-2</v>
      </c>
      <c r="X17" s="21">
        <f t="shared" si="29"/>
        <v>4705</v>
      </c>
      <c r="Y17" s="9">
        <v>5100</v>
      </c>
      <c r="Z17" s="1">
        <v>3.02</v>
      </c>
      <c r="AA17" s="9">
        <v>5100</v>
      </c>
      <c r="AB17">
        <f t="shared" si="15"/>
        <v>3837</v>
      </c>
      <c r="AC17">
        <f t="shared" si="16"/>
        <v>70</v>
      </c>
      <c r="AD17">
        <f t="shared" si="17"/>
        <v>476</v>
      </c>
      <c r="AE17">
        <f t="shared" si="18"/>
        <v>565</v>
      </c>
      <c r="AF17">
        <f t="shared" si="19"/>
        <v>152</v>
      </c>
      <c r="AG17" s="9">
        <v>2951</v>
      </c>
      <c r="AH17" s="9">
        <v>3061</v>
      </c>
      <c r="AI17">
        <v>110</v>
      </c>
      <c r="AJ17" s="12">
        <f t="shared" si="20"/>
        <v>1.7282277194171467</v>
      </c>
      <c r="AL17" s="11">
        <v>0.75235294117647056</v>
      </c>
      <c r="AM17" s="11">
        <v>1.3725490196078431E-2</v>
      </c>
      <c r="AN17" s="11">
        <v>9.3333333333333338E-2</v>
      </c>
      <c r="AO17" s="11">
        <v>0.11078431372549019</v>
      </c>
      <c r="AP17" s="11">
        <v>2.9803921568627451E-2</v>
      </c>
      <c r="AS17" s="1">
        <v>3.02</v>
      </c>
      <c r="AT17">
        <v>453</v>
      </c>
      <c r="AU17">
        <f t="shared" si="21"/>
        <v>0.74124316663292167</v>
      </c>
      <c r="AV17">
        <f t="shared" si="22"/>
        <v>1.7817371937639197E-2</v>
      </c>
      <c r="AW17">
        <f t="shared" si="23"/>
        <v>0.12553148410609435</v>
      </c>
      <c r="AX17">
        <f t="shared" si="24"/>
        <v>8.5037456975096168E-2</v>
      </c>
      <c r="AY17">
        <f t="shared" si="25"/>
        <v>5.4666936626847542E-3</v>
      </c>
      <c r="AZ17">
        <f t="shared" si="26"/>
        <v>2.490382668556388E-2</v>
      </c>
      <c r="BA17" s="13">
        <f t="shared" si="27"/>
        <v>1</v>
      </c>
      <c r="BB17">
        <v>4939</v>
      </c>
      <c r="BC17">
        <v>620</v>
      </c>
      <c r="BD17">
        <v>4319</v>
      </c>
      <c r="BE17">
        <v>4196</v>
      </c>
      <c r="BF17">
        <v>3661</v>
      </c>
      <c r="BG17">
        <v>88</v>
      </c>
      <c r="BH17">
        <v>11</v>
      </c>
      <c r="BI17">
        <v>417</v>
      </c>
      <c r="BJ17">
        <v>3</v>
      </c>
      <c r="BK17">
        <v>16</v>
      </c>
      <c r="BL17">
        <v>123</v>
      </c>
      <c r="BM17">
        <v>4481</v>
      </c>
      <c r="BN17">
        <v>550</v>
      </c>
      <c r="BO17">
        <v>3931</v>
      </c>
      <c r="BP17">
        <v>3841</v>
      </c>
      <c r="BQ17">
        <v>3334</v>
      </c>
      <c r="BR17">
        <v>77</v>
      </c>
      <c r="BS17">
        <v>10</v>
      </c>
      <c r="BT17">
        <v>406</v>
      </c>
      <c r="BU17">
        <v>3</v>
      </c>
      <c r="BV17">
        <v>11</v>
      </c>
      <c r="BW17">
        <v>90</v>
      </c>
      <c r="BX17">
        <v>458</v>
      </c>
      <c r="BY17" s="11">
        <f t="shared" si="30"/>
        <v>9.2731322129985833E-2</v>
      </c>
      <c r="BZ17">
        <v>70</v>
      </c>
      <c r="CA17">
        <v>388</v>
      </c>
      <c r="CB17">
        <v>355</v>
      </c>
      <c r="CC17">
        <v>327</v>
      </c>
      <c r="CD17">
        <v>11</v>
      </c>
      <c r="CE17">
        <v>1</v>
      </c>
      <c r="CF17">
        <v>11</v>
      </c>
      <c r="CG17">
        <v>0</v>
      </c>
      <c r="CH17">
        <v>5</v>
      </c>
      <c r="CI17">
        <v>33</v>
      </c>
      <c r="CJ17">
        <v>3108</v>
      </c>
      <c r="CK17">
        <v>2869</v>
      </c>
      <c r="CL17">
        <v>239</v>
      </c>
      <c r="CM17" s="10">
        <f t="shared" si="28"/>
        <v>1.7215057511327989</v>
      </c>
    </row>
    <row r="18" spans="2:91" x14ac:dyDescent="0.25">
      <c r="C18" s="8">
        <v>3.03</v>
      </c>
      <c r="D18" s="9">
        <f t="shared" si="0"/>
        <v>1452</v>
      </c>
      <c r="E18" s="9">
        <f t="shared" si="1"/>
        <v>761</v>
      </c>
      <c r="F18" s="9">
        <f t="shared" si="2"/>
        <v>1053</v>
      </c>
      <c r="G18" s="9">
        <f t="shared" si="3"/>
        <v>1165</v>
      </c>
      <c r="H18" s="10">
        <f t="shared" si="4"/>
        <v>10.995731891923825</v>
      </c>
      <c r="I18" s="9">
        <f t="shared" si="5"/>
        <v>-41</v>
      </c>
      <c r="J18" s="10">
        <f t="shared" si="6"/>
        <v>-5.1304062086942404</v>
      </c>
      <c r="K18" s="9">
        <f t="shared" si="7"/>
        <v>67</v>
      </c>
      <c r="L18" s="10">
        <f t="shared" si="8"/>
        <v>-11.088127570649004</v>
      </c>
      <c r="M18" s="9">
        <f t="shared" si="9"/>
        <v>201</v>
      </c>
      <c r="N18" s="10">
        <f t="shared" si="10"/>
        <v>4.3406585292010957</v>
      </c>
      <c r="O18" s="9">
        <f t="shared" si="11"/>
        <v>234</v>
      </c>
      <c r="P18" s="10">
        <f t="shared" si="12"/>
        <v>-1.7899470547839016</v>
      </c>
      <c r="Q18" s="17">
        <f t="shared" si="13"/>
        <v>-0.21602108670141895</v>
      </c>
      <c r="U18" s="1">
        <v>3.03</v>
      </c>
      <c r="V18" s="9">
        <v>636</v>
      </c>
      <c r="W18" s="11">
        <f t="shared" si="14"/>
        <v>0.21544715447154472</v>
      </c>
      <c r="X18" s="21">
        <f t="shared" si="29"/>
        <v>2316</v>
      </c>
      <c r="Y18" s="9">
        <v>2952</v>
      </c>
      <c r="Z18" s="1">
        <v>3.03</v>
      </c>
      <c r="AA18" s="9">
        <v>2952</v>
      </c>
      <c r="AB18">
        <f t="shared" si="15"/>
        <v>1384</v>
      </c>
      <c r="AC18">
        <f t="shared" si="16"/>
        <v>376</v>
      </c>
      <c r="AD18">
        <f t="shared" si="17"/>
        <v>1129</v>
      </c>
      <c r="AE18">
        <f t="shared" si="18"/>
        <v>20</v>
      </c>
      <c r="AF18">
        <f t="shared" si="19"/>
        <v>43</v>
      </c>
      <c r="AG18" s="9">
        <v>1198</v>
      </c>
      <c r="AH18" s="9">
        <v>1221</v>
      </c>
      <c r="AI18">
        <v>23</v>
      </c>
      <c r="AJ18" s="12">
        <f t="shared" si="20"/>
        <v>2.4641068447412353</v>
      </c>
      <c r="AL18" s="11">
        <v>0.46883468834688347</v>
      </c>
      <c r="AM18" s="11">
        <v>0.12737127371273713</v>
      </c>
      <c r="AN18" s="11">
        <v>0.38245257452574527</v>
      </c>
      <c r="AO18" s="11">
        <v>6.7750677506775072E-3</v>
      </c>
      <c r="AP18" s="11">
        <v>1.4566395663956639E-2</v>
      </c>
      <c r="AS18" s="1">
        <v>3.03</v>
      </c>
      <c r="AT18">
        <v>453</v>
      </c>
      <c r="AU18">
        <f t="shared" si="21"/>
        <v>0.57879200726612168</v>
      </c>
      <c r="AV18">
        <f t="shared" si="22"/>
        <v>7.6067211625794731E-2</v>
      </c>
      <c r="AW18">
        <f t="shared" si="23"/>
        <v>0.27157129881925524</v>
      </c>
      <c r="AX18">
        <f t="shared" si="24"/>
        <v>5.0181653042688464E-2</v>
      </c>
      <c r="AY18">
        <f t="shared" si="25"/>
        <v>2.0435967302452314E-3</v>
      </c>
      <c r="AZ18">
        <f t="shared" si="26"/>
        <v>2.1344232515894641E-2</v>
      </c>
      <c r="BA18" s="13">
        <f t="shared" si="27"/>
        <v>1</v>
      </c>
      <c r="BB18">
        <v>4404</v>
      </c>
      <c r="BC18">
        <v>1196</v>
      </c>
      <c r="BD18">
        <v>3208</v>
      </c>
      <c r="BE18">
        <v>3114</v>
      </c>
      <c r="BF18">
        <v>2549</v>
      </c>
      <c r="BG18">
        <v>335</v>
      </c>
      <c r="BH18">
        <v>1</v>
      </c>
      <c r="BI18">
        <v>220</v>
      </c>
      <c r="BJ18">
        <v>1</v>
      </c>
      <c r="BK18">
        <v>8</v>
      </c>
      <c r="BL18">
        <v>94</v>
      </c>
      <c r="BM18">
        <v>3534</v>
      </c>
      <c r="BN18">
        <v>811</v>
      </c>
      <c r="BO18">
        <v>2723</v>
      </c>
      <c r="BP18">
        <v>2669</v>
      </c>
      <c r="BQ18">
        <v>2209</v>
      </c>
      <c r="BR18">
        <v>275</v>
      </c>
      <c r="BS18">
        <v>1</v>
      </c>
      <c r="BT18">
        <v>177</v>
      </c>
      <c r="BU18">
        <v>1</v>
      </c>
      <c r="BV18">
        <v>6</v>
      </c>
      <c r="BW18">
        <v>54</v>
      </c>
      <c r="BX18">
        <v>870</v>
      </c>
      <c r="BY18" s="11">
        <f t="shared" si="30"/>
        <v>0.19754768392370572</v>
      </c>
      <c r="BZ18">
        <v>385</v>
      </c>
      <c r="CA18">
        <v>485</v>
      </c>
      <c r="CB18">
        <v>445</v>
      </c>
      <c r="CC18">
        <v>340</v>
      </c>
      <c r="CD18">
        <v>60</v>
      </c>
      <c r="CE18">
        <v>0</v>
      </c>
      <c r="CF18">
        <v>43</v>
      </c>
      <c r="CG18">
        <v>0</v>
      </c>
      <c r="CH18">
        <v>2</v>
      </c>
      <c r="CI18">
        <v>40</v>
      </c>
      <c r="CJ18">
        <v>2274</v>
      </c>
      <c r="CK18">
        <v>1959</v>
      </c>
      <c r="CL18">
        <v>315</v>
      </c>
      <c r="CM18" s="10">
        <f t="shared" si="28"/>
        <v>2.2480857580398164</v>
      </c>
    </row>
    <row r="19" spans="2:91" x14ac:dyDescent="0.25">
      <c r="C19" s="8">
        <v>4.01</v>
      </c>
      <c r="D19" s="9">
        <f t="shared" si="0"/>
        <v>-29</v>
      </c>
      <c r="E19" s="9">
        <f t="shared" si="1"/>
        <v>-32</v>
      </c>
      <c r="F19" s="9">
        <f t="shared" si="2"/>
        <v>31</v>
      </c>
      <c r="G19" s="9">
        <f t="shared" si="3"/>
        <v>-28</v>
      </c>
      <c r="H19" s="10">
        <f t="shared" si="4"/>
        <v>-0.22627726909786361</v>
      </c>
      <c r="I19" s="9">
        <f t="shared" si="5"/>
        <v>-42</v>
      </c>
      <c r="J19" s="10">
        <f t="shared" si="6"/>
        <v>-1.1368689370186913</v>
      </c>
      <c r="K19" s="9">
        <f t="shared" si="7"/>
        <v>56</v>
      </c>
      <c r="L19" s="10">
        <f t="shared" si="8"/>
        <v>1.6544768310807338</v>
      </c>
      <c r="M19" s="9">
        <f t="shared" si="9"/>
        <v>-27</v>
      </c>
      <c r="N19" s="10">
        <f t="shared" si="10"/>
        <v>-0.65051026153203928</v>
      </c>
      <c r="O19" s="9">
        <f t="shared" si="11"/>
        <v>-1</v>
      </c>
      <c r="P19" s="10">
        <f t="shared" si="12"/>
        <v>2.9447573766871571E-2</v>
      </c>
      <c r="Q19" s="17">
        <f t="shared" si="13"/>
        <v>2.1060539455295846E-2</v>
      </c>
      <c r="U19" s="1">
        <v>4.01</v>
      </c>
      <c r="V19" s="9">
        <v>255</v>
      </c>
      <c r="W19" s="11">
        <f t="shared" si="14"/>
        <v>7.0774354704412984E-2</v>
      </c>
      <c r="X19" s="21">
        <f t="shared" si="29"/>
        <v>3348</v>
      </c>
      <c r="Y19" s="9">
        <v>3603</v>
      </c>
      <c r="Z19" s="1">
        <v>4.01</v>
      </c>
      <c r="AA19" s="9">
        <v>3603</v>
      </c>
      <c r="AB19">
        <f t="shared" si="15"/>
        <v>2474</v>
      </c>
      <c r="AC19">
        <f t="shared" si="16"/>
        <v>170</v>
      </c>
      <c r="AD19">
        <f t="shared" si="17"/>
        <v>389</v>
      </c>
      <c r="AE19">
        <f t="shared" si="18"/>
        <v>466</v>
      </c>
      <c r="AF19">
        <f t="shared" si="19"/>
        <v>104</v>
      </c>
      <c r="AG19" s="9">
        <v>1762</v>
      </c>
      <c r="AH19" s="9">
        <v>1837</v>
      </c>
      <c r="AI19">
        <v>75</v>
      </c>
      <c r="AJ19" s="12">
        <f t="shared" si="20"/>
        <v>2.0448354143019296</v>
      </c>
      <c r="AL19" s="11">
        <v>0.68665001387732449</v>
      </c>
      <c r="AM19" s="11">
        <v>4.718290313627533E-2</v>
      </c>
      <c r="AN19" s="11">
        <v>0.10796558423535942</v>
      </c>
      <c r="AO19" s="11">
        <v>0.12933666389120177</v>
      </c>
      <c r="AP19" s="11">
        <v>2.8864834859839022E-2</v>
      </c>
      <c r="AS19" s="1">
        <v>4.01</v>
      </c>
      <c r="AT19">
        <v>453</v>
      </c>
      <c r="AU19">
        <f t="shared" si="21"/>
        <v>0.68438724118634586</v>
      </c>
      <c r="AV19">
        <f t="shared" si="22"/>
        <v>3.5814213766088419E-2</v>
      </c>
      <c r="AW19">
        <f t="shared" si="23"/>
        <v>0.12451035254616676</v>
      </c>
      <c r="AX19">
        <f t="shared" si="24"/>
        <v>0.12283156127588137</v>
      </c>
      <c r="AY19">
        <f t="shared" si="25"/>
        <v>3.9171796306659203E-3</v>
      </c>
      <c r="AZ19">
        <f t="shared" si="26"/>
        <v>2.8539451594851706E-2</v>
      </c>
      <c r="BA19" s="13">
        <f t="shared" si="27"/>
        <v>1</v>
      </c>
      <c r="BB19">
        <v>3574</v>
      </c>
      <c r="BC19">
        <v>445</v>
      </c>
      <c r="BD19">
        <v>3129</v>
      </c>
      <c r="BE19">
        <v>3027</v>
      </c>
      <c r="BF19">
        <v>2446</v>
      </c>
      <c r="BG19">
        <v>128</v>
      </c>
      <c r="BH19">
        <v>6</v>
      </c>
      <c r="BI19">
        <v>439</v>
      </c>
      <c r="BJ19">
        <v>0</v>
      </c>
      <c r="BK19">
        <v>8</v>
      </c>
      <c r="BL19">
        <v>102</v>
      </c>
      <c r="BM19">
        <v>3320</v>
      </c>
      <c r="BN19">
        <v>404</v>
      </c>
      <c r="BO19">
        <v>2916</v>
      </c>
      <c r="BP19">
        <v>2834</v>
      </c>
      <c r="BQ19">
        <v>2279</v>
      </c>
      <c r="BR19">
        <v>115</v>
      </c>
      <c r="BS19">
        <v>6</v>
      </c>
      <c r="BT19">
        <v>429</v>
      </c>
      <c r="BU19">
        <v>0</v>
      </c>
      <c r="BV19">
        <v>5</v>
      </c>
      <c r="BW19">
        <v>82</v>
      </c>
      <c r="BX19">
        <v>254</v>
      </c>
      <c r="BY19" s="11">
        <f t="shared" si="30"/>
        <v>7.1068830442081704E-2</v>
      </c>
      <c r="BZ19">
        <v>41</v>
      </c>
      <c r="CA19">
        <v>213</v>
      </c>
      <c r="CB19">
        <v>193</v>
      </c>
      <c r="CC19">
        <v>167</v>
      </c>
      <c r="CD19">
        <v>13</v>
      </c>
      <c r="CE19">
        <v>0</v>
      </c>
      <c r="CF19">
        <v>10</v>
      </c>
      <c r="CG19">
        <v>0</v>
      </c>
      <c r="CH19">
        <v>3</v>
      </c>
      <c r="CI19">
        <v>20</v>
      </c>
      <c r="CJ19">
        <v>1868</v>
      </c>
      <c r="CK19">
        <v>1730</v>
      </c>
      <c r="CL19">
        <v>138</v>
      </c>
      <c r="CM19" s="10">
        <f t="shared" si="28"/>
        <v>2.0658959537572255</v>
      </c>
    </row>
    <row r="20" spans="2:91" x14ac:dyDescent="0.25">
      <c r="C20" s="8">
        <v>4.0199999999999996</v>
      </c>
      <c r="D20" s="9">
        <f t="shared" si="0"/>
        <v>-335</v>
      </c>
      <c r="E20" s="9">
        <f t="shared" si="1"/>
        <v>-3</v>
      </c>
      <c r="F20" s="9">
        <f t="shared" si="2"/>
        <v>45</v>
      </c>
      <c r="G20" s="9">
        <f t="shared" si="3"/>
        <v>359</v>
      </c>
      <c r="H20" s="10">
        <f t="shared" si="4"/>
        <v>18.050686264506645</v>
      </c>
      <c r="I20" s="9">
        <f t="shared" si="5"/>
        <v>-485</v>
      </c>
      <c r="J20" s="10">
        <f t="shared" si="6"/>
        <v>-13.964583078361525</v>
      </c>
      <c r="K20" s="9">
        <f t="shared" si="7"/>
        <v>-200</v>
      </c>
      <c r="L20" s="10">
        <f t="shared" si="8"/>
        <v>-4.3876462211677492</v>
      </c>
      <c r="M20" s="9">
        <f t="shared" si="9"/>
        <v>-24</v>
      </c>
      <c r="N20" s="10">
        <f t="shared" si="10"/>
        <v>-0.57127602636971719</v>
      </c>
      <c r="O20" s="9">
        <f t="shared" si="11"/>
        <v>-207</v>
      </c>
      <c r="P20" s="10">
        <f t="shared" si="12"/>
        <v>-5.8276704583856009</v>
      </c>
      <c r="Q20" s="17">
        <f t="shared" si="13"/>
        <v>-0.25892088074626018</v>
      </c>
      <c r="U20" s="1">
        <v>4.0199999999999996</v>
      </c>
      <c r="V20" s="9">
        <v>484</v>
      </c>
      <c r="W20" s="11">
        <f t="shared" si="14"/>
        <v>0.16456987419245156</v>
      </c>
      <c r="X20" s="21">
        <f t="shared" si="29"/>
        <v>2457</v>
      </c>
      <c r="Y20" s="9">
        <v>2941</v>
      </c>
      <c r="Z20" s="1">
        <v>4.0199999999999996</v>
      </c>
      <c r="AA20" s="9">
        <v>2941</v>
      </c>
      <c r="AB20">
        <f t="shared" si="15"/>
        <v>978</v>
      </c>
      <c r="AC20">
        <f t="shared" si="16"/>
        <v>1063</v>
      </c>
      <c r="AD20">
        <f t="shared" si="17"/>
        <v>752</v>
      </c>
      <c r="AE20">
        <f t="shared" si="18"/>
        <v>80</v>
      </c>
      <c r="AF20">
        <f t="shared" si="19"/>
        <v>68</v>
      </c>
      <c r="AG20" s="9">
        <v>1270</v>
      </c>
      <c r="AH20" s="9">
        <v>1333</v>
      </c>
      <c r="AI20">
        <v>63</v>
      </c>
      <c r="AJ20" s="12">
        <f t="shared" si="20"/>
        <v>2.3157480314960628</v>
      </c>
      <c r="AL20" s="11">
        <v>0.33253995239714385</v>
      </c>
      <c r="AM20" s="11">
        <v>0.36144168650119007</v>
      </c>
      <c r="AN20" s="11">
        <v>0.25569534172050323</v>
      </c>
      <c r="AO20" s="11">
        <v>2.7201632097925876E-2</v>
      </c>
      <c r="AP20" s="11">
        <v>2.3121387283236993E-2</v>
      </c>
      <c r="AS20" s="1">
        <v>4.0199999999999996</v>
      </c>
      <c r="AT20">
        <v>453</v>
      </c>
      <c r="AU20">
        <f t="shared" si="21"/>
        <v>0.51304681504221028</v>
      </c>
      <c r="AV20">
        <f t="shared" si="22"/>
        <v>0.22179585571757482</v>
      </c>
      <c r="AW20">
        <f t="shared" si="23"/>
        <v>0.21181887950882577</v>
      </c>
      <c r="AX20">
        <f t="shared" si="24"/>
        <v>2.1488871834228703E-2</v>
      </c>
      <c r="AY20">
        <f t="shared" si="25"/>
        <v>6.5234075211051418E-3</v>
      </c>
      <c r="AZ20">
        <f t="shared" si="26"/>
        <v>2.5326170376055258E-2</v>
      </c>
      <c r="BA20" s="13">
        <f t="shared" si="27"/>
        <v>0.99999999999999989</v>
      </c>
      <c r="BB20">
        <v>2606</v>
      </c>
      <c r="BC20">
        <v>552</v>
      </c>
      <c r="BD20">
        <v>2054</v>
      </c>
      <c r="BE20">
        <v>1988</v>
      </c>
      <c r="BF20">
        <v>1337</v>
      </c>
      <c r="BG20">
        <v>578</v>
      </c>
      <c r="BH20">
        <v>8</v>
      </c>
      <c r="BI20">
        <v>55</v>
      </c>
      <c r="BJ20">
        <v>1</v>
      </c>
      <c r="BK20">
        <v>9</v>
      </c>
      <c r="BL20">
        <v>66</v>
      </c>
      <c r="BM20">
        <v>2329</v>
      </c>
      <c r="BN20">
        <v>439</v>
      </c>
      <c r="BO20">
        <v>1890</v>
      </c>
      <c r="BP20">
        <v>1833</v>
      </c>
      <c r="BQ20">
        <v>1260</v>
      </c>
      <c r="BR20">
        <v>505</v>
      </c>
      <c r="BS20">
        <v>8</v>
      </c>
      <c r="BT20">
        <v>52</v>
      </c>
      <c r="BU20">
        <v>1</v>
      </c>
      <c r="BV20">
        <v>7</v>
      </c>
      <c r="BW20">
        <v>57</v>
      </c>
      <c r="BX20">
        <v>277</v>
      </c>
      <c r="BY20" s="11">
        <f t="shared" si="30"/>
        <v>0.10629316960859554</v>
      </c>
      <c r="BZ20">
        <v>113</v>
      </c>
      <c r="CA20">
        <v>164</v>
      </c>
      <c r="CB20">
        <v>155</v>
      </c>
      <c r="CC20">
        <v>77</v>
      </c>
      <c r="CD20">
        <v>73</v>
      </c>
      <c r="CE20">
        <v>0</v>
      </c>
      <c r="CF20">
        <v>3</v>
      </c>
      <c r="CG20">
        <v>0</v>
      </c>
      <c r="CH20">
        <v>2</v>
      </c>
      <c r="CI20">
        <v>9</v>
      </c>
      <c r="CJ20">
        <v>1378</v>
      </c>
      <c r="CK20">
        <v>1267</v>
      </c>
      <c r="CL20">
        <v>111</v>
      </c>
      <c r="CM20" s="10">
        <f t="shared" si="28"/>
        <v>2.0568271507498026</v>
      </c>
    </row>
    <row r="21" spans="2:91" x14ac:dyDescent="0.25">
      <c r="C21" s="8">
        <v>5</v>
      </c>
      <c r="D21" s="9">
        <f t="shared" si="0"/>
        <v>-369</v>
      </c>
      <c r="E21" s="9">
        <f t="shared" si="1"/>
        <v>-167</v>
      </c>
      <c r="F21" s="9">
        <f t="shared" si="2"/>
        <v>-44</v>
      </c>
      <c r="G21" s="9">
        <f t="shared" si="3"/>
        <v>-436</v>
      </c>
      <c r="H21" s="10">
        <f t="shared" si="4"/>
        <v>-3.3981935976168955</v>
      </c>
      <c r="I21" s="9">
        <f t="shared" si="5"/>
        <v>0</v>
      </c>
      <c r="J21" s="10">
        <f t="shared" si="6"/>
        <v>0.11197281673388293</v>
      </c>
      <c r="K21" s="9">
        <f t="shared" si="7"/>
        <v>156</v>
      </c>
      <c r="L21" s="10">
        <f t="shared" si="8"/>
        <v>4.1029660771687135</v>
      </c>
      <c r="M21" s="9">
        <f t="shared" si="9"/>
        <v>-83</v>
      </c>
      <c r="N21" s="10">
        <f t="shared" si="10"/>
        <v>-0.92292992955536235</v>
      </c>
      <c r="O21" s="9">
        <f t="shared" si="11"/>
        <v>39</v>
      </c>
      <c r="P21" s="10">
        <f t="shared" si="12"/>
        <v>1.2175158583998362</v>
      </c>
      <c r="Q21" s="17">
        <f t="shared" si="13"/>
        <v>-2.6579384448018883E-2</v>
      </c>
      <c r="U21" s="1">
        <v>5</v>
      </c>
      <c r="V21" s="9">
        <v>212</v>
      </c>
      <c r="W21" s="11">
        <f t="shared" si="14"/>
        <v>4.338039697155719E-2</v>
      </c>
      <c r="X21" s="21">
        <f t="shared" si="29"/>
        <v>4675</v>
      </c>
      <c r="Y21" s="9">
        <v>4887</v>
      </c>
      <c r="Z21" s="1">
        <v>5</v>
      </c>
      <c r="AA21" s="9">
        <v>4887</v>
      </c>
      <c r="AB21">
        <f t="shared" si="15"/>
        <v>3741</v>
      </c>
      <c r="AC21">
        <f t="shared" si="16"/>
        <v>67</v>
      </c>
      <c r="AD21">
        <f t="shared" si="17"/>
        <v>389</v>
      </c>
      <c r="AE21">
        <f t="shared" si="18"/>
        <v>547</v>
      </c>
      <c r="AF21">
        <f t="shared" si="19"/>
        <v>143</v>
      </c>
      <c r="AG21" s="9">
        <v>2707</v>
      </c>
      <c r="AH21" s="9">
        <v>2813</v>
      </c>
      <c r="AI21">
        <v>106</v>
      </c>
      <c r="AJ21" s="12">
        <f t="shared" si="20"/>
        <v>1.8053195419283339</v>
      </c>
      <c r="AL21" s="11">
        <v>0.76550030693677107</v>
      </c>
      <c r="AM21" s="11">
        <v>1.3709842439124207E-2</v>
      </c>
      <c r="AN21" s="11">
        <v>7.9598935952527108E-2</v>
      </c>
      <c r="AO21" s="11">
        <v>0.11192960916717823</v>
      </c>
      <c r="AP21" s="11">
        <v>2.9261305504399426E-2</v>
      </c>
      <c r="AS21" s="1">
        <v>5</v>
      </c>
      <c r="AT21">
        <v>453</v>
      </c>
      <c r="AU21">
        <f t="shared" si="21"/>
        <v>0.73151837096060202</v>
      </c>
      <c r="AV21">
        <f t="shared" si="22"/>
        <v>1.4829570606463036E-2</v>
      </c>
      <c r="AW21">
        <f t="shared" si="23"/>
        <v>0.12062859672421425</v>
      </c>
      <c r="AX21">
        <f t="shared" si="24"/>
        <v>0.10270030987162461</v>
      </c>
      <c r="AY21">
        <f t="shared" si="25"/>
        <v>3.9840637450199202E-3</v>
      </c>
      <c r="AZ21">
        <f t="shared" si="26"/>
        <v>2.6339088092076138E-2</v>
      </c>
      <c r="BA21" s="13">
        <f t="shared" si="27"/>
        <v>1</v>
      </c>
      <c r="BB21">
        <v>4518</v>
      </c>
      <c r="BC21">
        <v>545</v>
      </c>
      <c r="BD21">
        <v>3973</v>
      </c>
      <c r="BE21">
        <v>3854</v>
      </c>
      <c r="BF21">
        <v>3305</v>
      </c>
      <c r="BG21">
        <v>67</v>
      </c>
      <c r="BH21">
        <v>12</v>
      </c>
      <c r="BI21">
        <v>464</v>
      </c>
      <c r="BJ21">
        <v>0</v>
      </c>
      <c r="BK21">
        <v>6</v>
      </c>
      <c r="BL21">
        <v>119</v>
      </c>
      <c r="BM21">
        <v>4267</v>
      </c>
      <c r="BN21">
        <v>505</v>
      </c>
      <c r="BO21">
        <v>3762</v>
      </c>
      <c r="BP21">
        <v>3661</v>
      </c>
      <c r="BQ21">
        <v>3129</v>
      </c>
      <c r="BR21">
        <v>61</v>
      </c>
      <c r="BS21">
        <v>11</v>
      </c>
      <c r="BT21">
        <v>456</v>
      </c>
      <c r="BU21">
        <v>0</v>
      </c>
      <c r="BV21">
        <v>4</v>
      </c>
      <c r="BW21">
        <v>101</v>
      </c>
      <c r="BX21">
        <v>251</v>
      </c>
      <c r="BY21" s="11">
        <f t="shared" si="30"/>
        <v>5.5555555555555552E-2</v>
      </c>
      <c r="BZ21">
        <v>40</v>
      </c>
      <c r="CA21">
        <v>211</v>
      </c>
      <c r="CB21">
        <v>193</v>
      </c>
      <c r="CC21">
        <v>176</v>
      </c>
      <c r="CD21">
        <v>6</v>
      </c>
      <c r="CE21">
        <v>1</v>
      </c>
      <c r="CF21">
        <v>8</v>
      </c>
      <c r="CG21">
        <v>0</v>
      </c>
      <c r="CH21">
        <v>2</v>
      </c>
      <c r="CI21">
        <v>18</v>
      </c>
      <c r="CJ21">
        <v>2769</v>
      </c>
      <c r="CK21">
        <v>2540</v>
      </c>
      <c r="CL21">
        <v>229</v>
      </c>
      <c r="CM21" s="10">
        <f t="shared" si="28"/>
        <v>1.778740157480315</v>
      </c>
    </row>
    <row r="22" spans="2:91" x14ac:dyDescent="0.25">
      <c r="B22" s="9"/>
      <c r="C22" s="8">
        <v>6.01</v>
      </c>
      <c r="D22" s="9">
        <f t="shared" si="0"/>
        <v>2018</v>
      </c>
      <c r="E22" s="9">
        <f t="shared" si="1"/>
        <v>127</v>
      </c>
      <c r="F22" s="9">
        <f t="shared" si="2"/>
        <v>126</v>
      </c>
      <c r="G22" s="9">
        <f t="shared" si="3"/>
        <v>288</v>
      </c>
      <c r="H22" s="10">
        <f t="shared" si="4"/>
        <v>-9.6862168728236497</v>
      </c>
      <c r="I22" s="9">
        <f t="shared" si="5"/>
        <v>55</v>
      </c>
      <c r="J22" s="10">
        <f t="shared" si="6"/>
        <v>-0.7410688913343062</v>
      </c>
      <c r="K22" s="9">
        <f t="shared" si="7"/>
        <v>1048</v>
      </c>
      <c r="L22" s="10">
        <f t="shared" si="8"/>
        <v>8.5655161196198346</v>
      </c>
      <c r="M22" s="9">
        <f t="shared" si="9"/>
        <v>555</v>
      </c>
      <c r="N22" s="10">
        <f t="shared" si="10"/>
        <v>1.7962331968048595</v>
      </c>
      <c r="O22" s="9">
        <f t="shared" si="11"/>
        <v>-26</v>
      </c>
      <c r="P22" s="10">
        <f t="shared" si="12"/>
        <v>-0.59337544025171629</v>
      </c>
      <c r="Q22" s="17">
        <f t="shared" si="13"/>
        <v>-2.2301846065600976</v>
      </c>
      <c r="U22" s="1">
        <v>6.01</v>
      </c>
      <c r="V22" s="9">
        <v>102</v>
      </c>
      <c r="W22" s="11">
        <f t="shared" si="14"/>
        <v>1.4188343302267353E-2</v>
      </c>
      <c r="X22" s="21">
        <f t="shared" si="29"/>
        <v>7087</v>
      </c>
      <c r="Y22" s="9">
        <v>7189</v>
      </c>
      <c r="Z22" s="1">
        <v>6.01</v>
      </c>
      <c r="AA22" s="9">
        <v>7189</v>
      </c>
      <c r="AB22">
        <f t="shared" si="15"/>
        <v>4203</v>
      </c>
      <c r="AC22">
        <f t="shared" si="16"/>
        <v>439</v>
      </c>
      <c r="AD22">
        <f t="shared" si="17"/>
        <v>924.00000000000011</v>
      </c>
      <c r="AE22">
        <f t="shared" si="18"/>
        <v>1388</v>
      </c>
      <c r="AF22">
        <f t="shared" si="19"/>
        <v>235</v>
      </c>
      <c r="AG22">
        <v>306</v>
      </c>
      <c r="AH22">
        <v>320</v>
      </c>
      <c r="AI22">
        <v>14</v>
      </c>
      <c r="AJ22" s="12">
        <f t="shared" si="20"/>
        <v>23.493464052287582</v>
      </c>
      <c r="AL22" s="11">
        <v>0.58464320489636945</v>
      </c>
      <c r="AM22" s="11">
        <v>6.1065516761719292E-2</v>
      </c>
      <c r="AN22" s="11">
        <v>0.12852969814995133</v>
      </c>
      <c r="AO22" s="11">
        <v>0.19307275003477536</v>
      </c>
      <c r="AP22" s="11">
        <v>3.2688830157184587E-2</v>
      </c>
      <c r="AS22" s="1">
        <v>6.01</v>
      </c>
      <c r="AT22">
        <v>453</v>
      </c>
      <c r="AU22">
        <f t="shared" si="21"/>
        <v>0.48778103616813295</v>
      </c>
      <c r="AV22">
        <f t="shared" si="22"/>
        <v>5.3654827848376233E-2</v>
      </c>
      <c r="AW22">
        <f t="shared" si="23"/>
        <v>0.21418485934614967</v>
      </c>
      <c r="AX22">
        <f t="shared" si="24"/>
        <v>0.21103508200282395</v>
      </c>
      <c r="AY22">
        <f t="shared" si="25"/>
        <v>1.3033561420658195E-3</v>
      </c>
      <c r="AZ22">
        <f t="shared" si="26"/>
        <v>3.2040838492451394E-2</v>
      </c>
      <c r="BA22" s="13">
        <f t="shared" si="27"/>
        <v>1</v>
      </c>
      <c r="BB22">
        <v>9207</v>
      </c>
      <c r="BC22">
        <v>1972</v>
      </c>
      <c r="BD22">
        <v>7235</v>
      </c>
      <c r="BE22">
        <v>6940</v>
      </c>
      <c r="BF22">
        <v>4491</v>
      </c>
      <c r="BG22">
        <v>494</v>
      </c>
      <c r="BH22">
        <v>5</v>
      </c>
      <c r="BI22">
        <v>1940</v>
      </c>
      <c r="BJ22">
        <v>3</v>
      </c>
      <c r="BK22">
        <v>7</v>
      </c>
      <c r="BL22">
        <v>295</v>
      </c>
      <c r="BM22">
        <v>9131</v>
      </c>
      <c r="BN22">
        <v>1960</v>
      </c>
      <c r="BO22">
        <v>7171</v>
      </c>
      <c r="BP22">
        <v>6879</v>
      </c>
      <c r="BQ22">
        <v>4460</v>
      </c>
      <c r="BR22">
        <v>486</v>
      </c>
      <c r="BS22">
        <v>5</v>
      </c>
      <c r="BT22">
        <v>1918</v>
      </c>
      <c r="BU22">
        <v>3</v>
      </c>
      <c r="BV22">
        <v>7</v>
      </c>
      <c r="BW22">
        <v>292</v>
      </c>
      <c r="BX22">
        <v>76</v>
      </c>
      <c r="BY22" s="11">
        <f t="shared" si="30"/>
        <v>8.2545888997501895E-3</v>
      </c>
      <c r="BZ22">
        <v>12</v>
      </c>
      <c r="CA22">
        <v>64</v>
      </c>
      <c r="CB22">
        <v>61</v>
      </c>
      <c r="CC22">
        <v>31</v>
      </c>
      <c r="CD22">
        <v>8</v>
      </c>
      <c r="CE22">
        <v>0</v>
      </c>
      <c r="CF22">
        <v>22</v>
      </c>
      <c r="CG22">
        <v>0</v>
      </c>
      <c r="CH22">
        <v>0</v>
      </c>
      <c r="CI22">
        <v>3</v>
      </c>
      <c r="CJ22">
        <v>446</v>
      </c>
      <c r="CK22">
        <v>433</v>
      </c>
      <c r="CL22">
        <v>13</v>
      </c>
      <c r="CM22" s="10">
        <f t="shared" si="28"/>
        <v>21.263279445727484</v>
      </c>
    </row>
    <row r="23" spans="2:91" x14ac:dyDescent="0.25">
      <c r="C23" s="8">
        <v>6.03</v>
      </c>
      <c r="D23" s="9">
        <f t="shared" si="0"/>
        <v>2520</v>
      </c>
      <c r="E23" s="9">
        <f t="shared" si="1"/>
        <v>699</v>
      </c>
      <c r="F23" s="9">
        <f t="shared" si="2"/>
        <v>785</v>
      </c>
      <c r="G23" s="9">
        <f t="shared" si="3"/>
        <v>1145</v>
      </c>
      <c r="H23" s="10">
        <f t="shared" si="4"/>
        <v>-9.6901772000231006</v>
      </c>
      <c r="I23" s="9">
        <f t="shared" si="5"/>
        <v>83</v>
      </c>
      <c r="J23" s="10">
        <f t="shared" si="6"/>
        <v>0.66031288589016834</v>
      </c>
      <c r="K23" s="9">
        <f t="shared" si="7"/>
        <v>481</v>
      </c>
      <c r="L23" s="10">
        <f t="shared" si="8"/>
        <v>3.1611446072298026</v>
      </c>
      <c r="M23" s="9">
        <f t="shared" si="9"/>
        <v>743</v>
      </c>
      <c r="N23" s="10">
        <f t="shared" si="10"/>
        <v>5.8056327520097426</v>
      </c>
      <c r="O23" s="9">
        <f t="shared" si="11"/>
        <v>10</v>
      </c>
      <c r="P23" s="10">
        <f t="shared" si="12"/>
        <v>-0.12311252306960518</v>
      </c>
      <c r="Q23" s="17">
        <f t="shared" si="13"/>
        <v>0.32978092342112975</v>
      </c>
      <c r="U23" s="1">
        <v>6.03</v>
      </c>
      <c r="V23" s="9">
        <v>41</v>
      </c>
      <c r="W23" s="11">
        <f t="shared" si="14"/>
        <v>7.7754598900056891E-3</v>
      </c>
      <c r="X23" s="21">
        <f t="shared" si="29"/>
        <v>5232</v>
      </c>
      <c r="Y23" s="9">
        <v>5273</v>
      </c>
      <c r="Z23" s="1">
        <v>6.03</v>
      </c>
      <c r="AA23" s="9">
        <v>5273</v>
      </c>
      <c r="AB23">
        <f t="shared" si="15"/>
        <v>3976</v>
      </c>
      <c r="AC23">
        <f t="shared" si="16"/>
        <v>66</v>
      </c>
      <c r="AD23">
        <f t="shared" si="17"/>
        <v>491</v>
      </c>
      <c r="AE23">
        <f t="shared" si="18"/>
        <v>608</v>
      </c>
      <c r="AF23">
        <f t="shared" si="19"/>
        <v>132</v>
      </c>
      <c r="AG23" s="9">
        <v>2537</v>
      </c>
      <c r="AH23" s="9">
        <v>2607</v>
      </c>
      <c r="AI23">
        <v>70</v>
      </c>
      <c r="AJ23" s="12">
        <f t="shared" si="20"/>
        <v>2.078439101300749</v>
      </c>
      <c r="AL23" s="11">
        <v>0.75402996396738098</v>
      </c>
      <c r="AM23" s="11">
        <v>1.2516593969277451E-2</v>
      </c>
      <c r="AN23" s="11">
        <v>9.3115873316897399E-2</v>
      </c>
      <c r="AO23" s="11">
        <v>0.11530438080788925</v>
      </c>
      <c r="AP23" s="11">
        <v>2.5033187938554902E-2</v>
      </c>
      <c r="AS23" s="1">
        <v>6.03</v>
      </c>
      <c r="AT23">
        <v>453</v>
      </c>
      <c r="AU23">
        <f t="shared" si="21"/>
        <v>0.65712819196715</v>
      </c>
      <c r="AV23">
        <f t="shared" si="22"/>
        <v>1.9119722828179135E-2</v>
      </c>
      <c r="AW23">
        <f t="shared" si="23"/>
        <v>0.12472731938919543</v>
      </c>
      <c r="AX23">
        <f t="shared" si="24"/>
        <v>0.17336070832798667</v>
      </c>
      <c r="AY23">
        <f t="shared" si="25"/>
        <v>2.823046323623765E-3</v>
      </c>
      <c r="AZ23">
        <f t="shared" si="26"/>
        <v>2.2841011163865006E-2</v>
      </c>
      <c r="BA23" s="13">
        <f t="shared" si="27"/>
        <v>1</v>
      </c>
      <c r="BB23">
        <v>7793</v>
      </c>
      <c r="BC23">
        <v>972</v>
      </c>
      <c r="BD23">
        <v>6821</v>
      </c>
      <c r="BE23">
        <v>6643</v>
      </c>
      <c r="BF23">
        <v>5121</v>
      </c>
      <c r="BG23">
        <v>149</v>
      </c>
      <c r="BH23">
        <v>9</v>
      </c>
      <c r="BI23">
        <v>1342</v>
      </c>
      <c r="BJ23">
        <v>9</v>
      </c>
      <c r="BK23">
        <v>13</v>
      </c>
      <c r="BL23">
        <v>178</v>
      </c>
      <c r="BM23">
        <v>7742</v>
      </c>
      <c r="BN23">
        <v>966</v>
      </c>
      <c r="BO23">
        <v>6776</v>
      </c>
      <c r="BP23">
        <v>6598</v>
      </c>
      <c r="BQ23">
        <v>5083</v>
      </c>
      <c r="BR23">
        <v>149</v>
      </c>
      <c r="BS23">
        <v>9</v>
      </c>
      <c r="BT23">
        <v>1335</v>
      </c>
      <c r="BU23">
        <v>9</v>
      </c>
      <c r="BV23">
        <v>13</v>
      </c>
      <c r="BW23">
        <v>178</v>
      </c>
      <c r="BX23">
        <v>51</v>
      </c>
      <c r="BY23" s="11">
        <f t="shared" si="30"/>
        <v>6.544334659309637E-3</v>
      </c>
      <c r="BZ23">
        <v>6</v>
      </c>
      <c r="CA23">
        <v>45</v>
      </c>
      <c r="CB23">
        <v>45</v>
      </c>
      <c r="CC23">
        <v>38</v>
      </c>
      <c r="CD23">
        <v>0</v>
      </c>
      <c r="CE23">
        <v>0</v>
      </c>
      <c r="CF23">
        <v>7</v>
      </c>
      <c r="CG23">
        <v>0</v>
      </c>
      <c r="CH23">
        <v>0</v>
      </c>
      <c r="CI23">
        <v>0</v>
      </c>
      <c r="CJ23">
        <v>3392</v>
      </c>
      <c r="CK23">
        <v>3236</v>
      </c>
      <c r="CL23">
        <v>156</v>
      </c>
      <c r="CM23" s="10">
        <f t="shared" si="28"/>
        <v>2.4082200247218788</v>
      </c>
    </row>
    <row r="24" spans="2:91" x14ac:dyDescent="0.25">
      <c r="C24" s="8">
        <v>6.04</v>
      </c>
      <c r="D24" s="9">
        <f t="shared" si="0"/>
        <v>1297</v>
      </c>
      <c r="E24" s="9">
        <f t="shared" si="1"/>
        <v>6</v>
      </c>
      <c r="F24" s="9">
        <f t="shared" si="2"/>
        <v>63</v>
      </c>
      <c r="G24" s="9">
        <f t="shared" si="3"/>
        <v>188</v>
      </c>
      <c r="H24" s="10">
        <f t="shared" si="4"/>
        <v>-11.138658012103505</v>
      </c>
      <c r="I24" s="9">
        <f t="shared" si="5"/>
        <v>57</v>
      </c>
      <c r="J24" s="10">
        <f t="shared" si="6"/>
        <v>0.56639231492983222</v>
      </c>
      <c r="K24" s="9">
        <f t="shared" si="7"/>
        <v>361</v>
      </c>
      <c r="L24" s="10">
        <f t="shared" si="8"/>
        <v>3.6716396768230339</v>
      </c>
      <c r="M24" s="9">
        <f t="shared" si="9"/>
        <v>633.00000000000011</v>
      </c>
      <c r="N24" s="10">
        <f t="shared" si="10"/>
        <v>6.5300604890861003</v>
      </c>
      <c r="O24" s="9">
        <f t="shared" si="11"/>
        <v>12</v>
      </c>
      <c r="P24" s="10">
        <f t="shared" si="12"/>
        <v>3.9084818319556902E-4</v>
      </c>
      <c r="Q24" s="17">
        <f t="shared" si="13"/>
        <v>0.59267326664827946</v>
      </c>
      <c r="U24" s="1">
        <v>6.04</v>
      </c>
      <c r="V24" s="9">
        <v>48</v>
      </c>
      <c r="W24" s="11">
        <f t="shared" si="14"/>
        <v>9.2325447201384876E-3</v>
      </c>
      <c r="X24" s="21">
        <f t="shared" si="29"/>
        <v>5151</v>
      </c>
      <c r="Y24" s="9">
        <v>5199</v>
      </c>
      <c r="Z24" s="1">
        <v>6.04</v>
      </c>
      <c r="AA24" s="9">
        <v>5199</v>
      </c>
      <c r="AB24">
        <f t="shared" si="15"/>
        <v>3654</v>
      </c>
      <c r="AC24">
        <f t="shared" si="16"/>
        <v>81</v>
      </c>
      <c r="AD24">
        <f t="shared" si="17"/>
        <v>491</v>
      </c>
      <c r="AE24">
        <f t="shared" si="18"/>
        <v>836.99999999999989</v>
      </c>
      <c r="AF24">
        <f t="shared" si="19"/>
        <v>136</v>
      </c>
      <c r="AG24" s="9">
        <v>2158</v>
      </c>
      <c r="AH24" s="9">
        <v>2226</v>
      </c>
      <c r="AI24">
        <v>68</v>
      </c>
      <c r="AJ24" s="12">
        <f t="shared" si="20"/>
        <v>2.4091751621872102</v>
      </c>
      <c r="AL24" s="11">
        <v>0.70282746682054242</v>
      </c>
      <c r="AM24" s="11">
        <v>1.5579919215233698E-2</v>
      </c>
      <c r="AN24" s="11">
        <v>9.4441238699749949E-2</v>
      </c>
      <c r="AO24" s="11">
        <v>0.16099249855741488</v>
      </c>
      <c r="AP24" s="11">
        <v>2.6158876707059051E-2</v>
      </c>
      <c r="AS24" s="1">
        <v>6.04</v>
      </c>
      <c r="AT24">
        <v>453</v>
      </c>
      <c r="AU24">
        <f t="shared" si="21"/>
        <v>0.59144088669950734</v>
      </c>
      <c r="AV24">
        <f t="shared" si="22"/>
        <v>2.1243842364532018E-2</v>
      </c>
      <c r="AW24">
        <f t="shared" si="23"/>
        <v>0.13115763546798029</v>
      </c>
      <c r="AX24">
        <f t="shared" si="24"/>
        <v>0.22629310344827586</v>
      </c>
      <c r="AY24">
        <f t="shared" si="25"/>
        <v>3.3866995073891628E-3</v>
      </c>
      <c r="AZ24">
        <f t="shared" si="26"/>
        <v>2.647783251231527E-2</v>
      </c>
      <c r="BA24" s="13">
        <f t="shared" si="27"/>
        <v>1</v>
      </c>
      <c r="BB24">
        <v>6496</v>
      </c>
      <c r="BC24">
        <v>852</v>
      </c>
      <c r="BD24">
        <v>5644</v>
      </c>
      <c r="BE24">
        <v>5472</v>
      </c>
      <c r="BF24">
        <v>3842</v>
      </c>
      <c r="BG24">
        <v>138</v>
      </c>
      <c r="BH24">
        <v>9</v>
      </c>
      <c r="BI24">
        <v>1469</v>
      </c>
      <c r="BJ24">
        <v>1</v>
      </c>
      <c r="BK24">
        <v>13</v>
      </c>
      <c r="BL24">
        <v>172</v>
      </c>
      <c r="BM24">
        <v>6436</v>
      </c>
      <c r="BN24">
        <v>834</v>
      </c>
      <c r="BO24">
        <v>5602</v>
      </c>
      <c r="BP24">
        <v>5431</v>
      </c>
      <c r="BQ24">
        <v>3813</v>
      </c>
      <c r="BR24">
        <v>136</v>
      </c>
      <c r="BS24">
        <v>9</v>
      </c>
      <c r="BT24">
        <v>1459</v>
      </c>
      <c r="BU24">
        <v>1</v>
      </c>
      <c r="BV24">
        <v>13</v>
      </c>
      <c r="BW24">
        <v>171</v>
      </c>
      <c r="BX24">
        <v>60</v>
      </c>
      <c r="BY24" s="11">
        <f t="shared" si="30"/>
        <v>9.2364532019704442E-3</v>
      </c>
      <c r="BZ24">
        <v>18</v>
      </c>
      <c r="CA24">
        <v>42</v>
      </c>
      <c r="CB24">
        <v>41</v>
      </c>
      <c r="CC24">
        <v>29</v>
      </c>
      <c r="CD24">
        <v>2</v>
      </c>
      <c r="CE24">
        <v>0</v>
      </c>
      <c r="CF24">
        <v>10</v>
      </c>
      <c r="CG24">
        <v>0</v>
      </c>
      <c r="CH24">
        <v>0</v>
      </c>
      <c r="CI24">
        <v>1</v>
      </c>
      <c r="CJ24">
        <v>2289</v>
      </c>
      <c r="CK24">
        <v>2164</v>
      </c>
      <c r="CL24">
        <v>125</v>
      </c>
      <c r="CM24" s="10">
        <f t="shared" si="28"/>
        <v>3.0018484288354896</v>
      </c>
    </row>
    <row r="25" spans="2:91" x14ac:dyDescent="0.25">
      <c r="C25" s="8">
        <v>7</v>
      </c>
      <c r="D25" s="9">
        <f t="shared" si="0"/>
        <v>-130</v>
      </c>
      <c r="E25" s="9">
        <f t="shared" si="1"/>
        <v>-79</v>
      </c>
      <c r="F25" s="9">
        <f t="shared" si="2"/>
        <v>15</v>
      </c>
      <c r="G25" s="9">
        <f t="shared" si="3"/>
        <v>-129</v>
      </c>
      <c r="H25" s="10">
        <f t="shared" si="4"/>
        <v>-2.7275671317255643</v>
      </c>
      <c r="I25" s="9">
        <f t="shared" si="5"/>
        <v>-15</v>
      </c>
      <c r="J25" s="10">
        <f t="shared" si="6"/>
        <v>-0.58490354048391602</v>
      </c>
      <c r="K25" s="9">
        <f t="shared" si="7"/>
        <v>-22.999999999999972</v>
      </c>
      <c r="L25" s="10">
        <f t="shared" si="8"/>
        <v>-0.29013859239823425</v>
      </c>
      <c r="M25" s="9">
        <f t="shared" si="9"/>
        <v>26</v>
      </c>
      <c r="N25" s="10">
        <f t="shared" si="10"/>
        <v>2.6026555281645916</v>
      </c>
      <c r="O25" s="9">
        <f t="shared" si="11"/>
        <v>32</v>
      </c>
      <c r="P25" s="10">
        <f t="shared" si="12"/>
        <v>2.6475972691283283</v>
      </c>
      <c r="Q25" s="17">
        <f t="shared" si="13"/>
        <v>2.202609981567516E-2</v>
      </c>
      <c r="U25" s="1">
        <v>7</v>
      </c>
      <c r="V25" s="9">
        <v>39</v>
      </c>
      <c r="W25" s="11">
        <f t="shared" si="14"/>
        <v>2.6548672566371681E-2</v>
      </c>
      <c r="X25" s="21">
        <f t="shared" si="29"/>
        <v>1430</v>
      </c>
      <c r="Y25" s="9">
        <v>1469</v>
      </c>
      <c r="Z25" s="1">
        <v>7</v>
      </c>
      <c r="AA25" s="9">
        <v>1469</v>
      </c>
      <c r="AB25">
        <f t="shared" si="15"/>
        <v>1045</v>
      </c>
      <c r="AC25">
        <f t="shared" si="16"/>
        <v>81</v>
      </c>
      <c r="AD25">
        <f t="shared" si="17"/>
        <v>215.99999999999997</v>
      </c>
      <c r="AE25">
        <f t="shared" si="18"/>
        <v>100</v>
      </c>
      <c r="AF25">
        <f t="shared" si="19"/>
        <v>26.999999999999996</v>
      </c>
      <c r="AG25">
        <v>796</v>
      </c>
      <c r="AH25">
        <v>887</v>
      </c>
      <c r="AI25">
        <v>91</v>
      </c>
      <c r="AJ25" s="12">
        <f t="shared" si="20"/>
        <v>1.8454773869346734</v>
      </c>
      <c r="AL25" s="11">
        <v>0.71136827773995914</v>
      </c>
      <c r="AM25" s="11">
        <v>5.5139550714771952E-2</v>
      </c>
      <c r="AN25" s="11">
        <v>0.14703880190605853</v>
      </c>
      <c r="AO25" s="11">
        <v>6.8073519400953034E-2</v>
      </c>
      <c r="AP25" s="11">
        <v>1.8379850238257316E-2</v>
      </c>
      <c r="AS25" s="1">
        <v>7</v>
      </c>
      <c r="AT25">
        <v>453</v>
      </c>
      <c r="AU25">
        <f t="shared" si="21"/>
        <v>0.68409260642270353</v>
      </c>
      <c r="AV25">
        <f t="shared" si="22"/>
        <v>4.9290515309932788E-2</v>
      </c>
      <c r="AW25">
        <f t="shared" si="23"/>
        <v>0.14413741598207619</v>
      </c>
      <c r="AX25">
        <f t="shared" si="24"/>
        <v>9.4100074682598955E-2</v>
      </c>
      <c r="AY25">
        <f t="shared" si="25"/>
        <v>5.9746079163554896E-3</v>
      </c>
      <c r="AZ25">
        <f t="shared" si="26"/>
        <v>2.2404779686333084E-2</v>
      </c>
      <c r="BA25" s="13">
        <f t="shared" si="27"/>
        <v>1</v>
      </c>
      <c r="BB25">
        <v>1339</v>
      </c>
      <c r="BC25">
        <v>193</v>
      </c>
      <c r="BD25">
        <v>1146</v>
      </c>
      <c r="BE25">
        <v>1116</v>
      </c>
      <c r="BF25">
        <v>916</v>
      </c>
      <c r="BG25">
        <v>66</v>
      </c>
      <c r="BH25">
        <v>6</v>
      </c>
      <c r="BI25">
        <v>125</v>
      </c>
      <c r="BJ25">
        <v>1</v>
      </c>
      <c r="BK25">
        <v>2</v>
      </c>
      <c r="BL25">
        <v>30</v>
      </c>
      <c r="BM25">
        <v>1268</v>
      </c>
      <c r="BN25">
        <v>168</v>
      </c>
      <c r="BO25">
        <v>1100</v>
      </c>
      <c r="BP25">
        <v>1076</v>
      </c>
      <c r="BQ25">
        <v>882</v>
      </c>
      <c r="BR25">
        <v>63</v>
      </c>
      <c r="BS25">
        <v>6</v>
      </c>
      <c r="BT25">
        <v>122</v>
      </c>
      <c r="BU25">
        <v>1</v>
      </c>
      <c r="BV25">
        <v>2</v>
      </c>
      <c r="BW25">
        <v>24</v>
      </c>
      <c r="BX25">
        <v>71</v>
      </c>
      <c r="BY25" s="11">
        <f t="shared" si="30"/>
        <v>5.3024645257654969E-2</v>
      </c>
      <c r="BZ25">
        <v>25</v>
      </c>
      <c r="CA25">
        <v>46</v>
      </c>
      <c r="CB25">
        <v>40</v>
      </c>
      <c r="CC25">
        <v>34</v>
      </c>
      <c r="CD25">
        <v>3</v>
      </c>
      <c r="CE25">
        <v>0</v>
      </c>
      <c r="CF25">
        <v>3</v>
      </c>
      <c r="CG25">
        <v>0</v>
      </c>
      <c r="CH25">
        <v>0</v>
      </c>
      <c r="CI25">
        <v>6</v>
      </c>
      <c r="CJ25">
        <v>902</v>
      </c>
      <c r="CK25">
        <v>717</v>
      </c>
      <c r="CL25">
        <v>185</v>
      </c>
      <c r="CM25" s="10">
        <f t="shared" si="28"/>
        <v>1.8675034867503486</v>
      </c>
    </row>
    <row r="26" spans="2:91" x14ac:dyDescent="0.25">
      <c r="C26" s="8">
        <v>8.01</v>
      </c>
      <c r="D26" s="9">
        <f t="shared" si="0"/>
        <v>-257</v>
      </c>
      <c r="E26" s="9">
        <f t="shared" si="1"/>
        <v>72</v>
      </c>
      <c r="F26" s="9">
        <f t="shared" si="2"/>
        <v>108</v>
      </c>
      <c r="G26" s="9">
        <f t="shared" si="3"/>
        <v>117</v>
      </c>
      <c r="H26" s="10">
        <f t="shared" si="4"/>
        <v>9.1007953624776068</v>
      </c>
      <c r="I26" s="9">
        <f t="shared" si="5"/>
        <v>11</v>
      </c>
      <c r="J26" s="10">
        <f t="shared" si="6"/>
        <v>2.2788599424113443</v>
      </c>
      <c r="K26" s="9">
        <f t="shared" si="7"/>
        <v>-391</v>
      </c>
      <c r="L26" s="10">
        <f t="shared" si="8"/>
        <v>-11.897496757309852</v>
      </c>
      <c r="M26" s="9">
        <f t="shared" si="9"/>
        <v>4</v>
      </c>
      <c r="N26" s="10">
        <f t="shared" si="10"/>
        <v>0.28657393143374454</v>
      </c>
      <c r="O26" s="9">
        <f t="shared" si="11"/>
        <v>-222</v>
      </c>
      <c r="P26" s="10">
        <f t="shared" si="12"/>
        <v>-9.7462143256535789</v>
      </c>
      <c r="Q26" s="17">
        <f t="shared" si="13"/>
        <v>-0.94791175351844803</v>
      </c>
      <c r="U26" s="1">
        <v>8.01</v>
      </c>
      <c r="V26" s="9">
        <v>519</v>
      </c>
      <c r="W26" s="11">
        <f t="shared" si="14"/>
        <v>0.29572649572649573</v>
      </c>
      <c r="X26" s="21">
        <f t="shared" si="29"/>
        <v>1236</v>
      </c>
      <c r="Y26" s="9">
        <v>1755</v>
      </c>
      <c r="Z26" s="1">
        <v>8.01</v>
      </c>
      <c r="AA26" s="9">
        <v>1755</v>
      </c>
      <c r="AB26">
        <f t="shared" si="15"/>
        <v>132</v>
      </c>
      <c r="AC26">
        <f t="shared" si="16"/>
        <v>158</v>
      </c>
      <c r="AD26">
        <f t="shared" si="17"/>
        <v>1453</v>
      </c>
      <c r="AE26">
        <f t="shared" si="18"/>
        <v>1.9999999999999998</v>
      </c>
      <c r="AF26">
        <f t="shared" si="19"/>
        <v>10</v>
      </c>
      <c r="AG26">
        <v>478</v>
      </c>
      <c r="AH26">
        <v>487</v>
      </c>
      <c r="AI26">
        <v>9</v>
      </c>
      <c r="AJ26" s="12">
        <f t="shared" si="20"/>
        <v>3.6715481171548117</v>
      </c>
      <c r="AL26" s="11">
        <v>7.521367521367521E-2</v>
      </c>
      <c r="AM26" s="11">
        <v>9.0028490028490032E-2</v>
      </c>
      <c r="AN26" s="11">
        <v>0.8279202279202279</v>
      </c>
      <c r="AO26" s="11">
        <v>1.1396011396011395E-3</v>
      </c>
      <c r="AP26" s="11">
        <v>5.6980056980056983E-3</v>
      </c>
      <c r="AS26" s="1">
        <v>8.01</v>
      </c>
      <c r="AT26">
        <v>453</v>
      </c>
      <c r="AU26">
        <f t="shared" si="21"/>
        <v>0.16622162883845126</v>
      </c>
      <c r="AV26">
        <f t="shared" si="22"/>
        <v>0.11281708945260348</v>
      </c>
      <c r="AW26">
        <f t="shared" si="23"/>
        <v>0.70894526034712946</v>
      </c>
      <c r="AX26">
        <f t="shared" si="24"/>
        <v>4.0053404539385851E-3</v>
      </c>
      <c r="AY26">
        <f t="shared" si="25"/>
        <v>1.3351134846461949E-3</v>
      </c>
      <c r="AZ26">
        <f t="shared" si="26"/>
        <v>6.6755674232309749E-3</v>
      </c>
      <c r="BA26" s="13">
        <f t="shared" si="27"/>
        <v>1</v>
      </c>
      <c r="BB26">
        <v>1498</v>
      </c>
      <c r="BC26">
        <v>1062</v>
      </c>
      <c r="BD26">
        <v>436</v>
      </c>
      <c r="BE26">
        <v>426</v>
      </c>
      <c r="BF26">
        <v>249</v>
      </c>
      <c r="BG26">
        <v>169</v>
      </c>
      <c r="BH26">
        <v>2</v>
      </c>
      <c r="BI26">
        <v>6</v>
      </c>
      <c r="BJ26">
        <v>0</v>
      </c>
      <c r="BK26">
        <v>0</v>
      </c>
      <c r="BL26">
        <v>10</v>
      </c>
      <c r="BM26">
        <v>1201</v>
      </c>
      <c r="BN26">
        <v>811</v>
      </c>
      <c r="BO26">
        <v>390</v>
      </c>
      <c r="BP26">
        <v>380</v>
      </c>
      <c r="BQ26">
        <v>222</v>
      </c>
      <c r="BR26">
        <v>150</v>
      </c>
      <c r="BS26">
        <v>2</v>
      </c>
      <c r="BT26">
        <v>6</v>
      </c>
      <c r="BU26">
        <v>0</v>
      </c>
      <c r="BV26">
        <v>0</v>
      </c>
      <c r="BW26">
        <v>10</v>
      </c>
      <c r="BX26">
        <v>297</v>
      </c>
      <c r="BY26" s="11">
        <f t="shared" si="30"/>
        <v>0.19826435246995994</v>
      </c>
      <c r="BZ26">
        <v>251</v>
      </c>
      <c r="CA26">
        <v>46</v>
      </c>
      <c r="CB26">
        <v>46</v>
      </c>
      <c r="CC26">
        <v>27</v>
      </c>
      <c r="CD26">
        <v>19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595</v>
      </c>
      <c r="CK26">
        <v>550</v>
      </c>
      <c r="CL26">
        <v>45</v>
      </c>
      <c r="CM26" s="10">
        <f t="shared" si="28"/>
        <v>2.7236363636363636</v>
      </c>
    </row>
    <row r="27" spans="2:91" x14ac:dyDescent="0.25">
      <c r="C27" s="8">
        <v>8.02</v>
      </c>
      <c r="D27" s="9">
        <f t="shared" si="0"/>
        <v>-289</v>
      </c>
      <c r="E27" s="9">
        <f t="shared" si="1"/>
        <v>-5</v>
      </c>
      <c r="F27" s="9">
        <f t="shared" si="2"/>
        <v>82</v>
      </c>
      <c r="G27" s="9">
        <f t="shared" si="3"/>
        <v>423</v>
      </c>
      <c r="H27" s="10">
        <f t="shared" si="4"/>
        <v>14.106449796421828</v>
      </c>
      <c r="I27" s="9">
        <f t="shared" si="5"/>
        <v>-649</v>
      </c>
      <c r="J27" s="10">
        <f t="shared" si="6"/>
        <v>-16.084288397423769</v>
      </c>
      <c r="K27" s="9">
        <f t="shared" si="7"/>
        <v>-89</v>
      </c>
      <c r="L27" s="10">
        <f t="shared" si="8"/>
        <v>0.95040713691404477</v>
      </c>
      <c r="M27" s="9">
        <f t="shared" si="9"/>
        <v>0</v>
      </c>
      <c r="N27" s="10">
        <f t="shared" si="10"/>
        <v>5.6155475664082299E-2</v>
      </c>
      <c r="O27" s="9">
        <f t="shared" si="11"/>
        <v>-349</v>
      </c>
      <c r="P27" s="10">
        <f t="shared" si="12"/>
        <v>-7.6167810437767898</v>
      </c>
      <c r="Q27" s="17">
        <f t="shared" si="13"/>
        <v>-0.24430562738929584</v>
      </c>
      <c r="U27" s="1">
        <v>8.02</v>
      </c>
      <c r="V27" s="9">
        <v>1340</v>
      </c>
      <c r="W27" s="11">
        <f t="shared" si="14"/>
        <v>0.399284862932062</v>
      </c>
      <c r="X27" s="21">
        <f t="shared" si="29"/>
        <v>2016</v>
      </c>
      <c r="Y27" s="9">
        <v>3356</v>
      </c>
      <c r="Z27" s="1">
        <v>8.02</v>
      </c>
      <c r="AA27" s="9">
        <v>3356</v>
      </c>
      <c r="AB27">
        <f t="shared" si="15"/>
        <v>112</v>
      </c>
      <c r="AC27">
        <f t="shared" si="16"/>
        <v>1808</v>
      </c>
      <c r="AD27">
        <f t="shared" si="17"/>
        <v>1372</v>
      </c>
      <c r="AE27">
        <f t="shared" si="18"/>
        <v>20</v>
      </c>
      <c r="AF27">
        <f t="shared" si="19"/>
        <v>44</v>
      </c>
      <c r="AG27" s="9">
        <v>1127</v>
      </c>
      <c r="AH27" s="9">
        <v>1191</v>
      </c>
      <c r="AI27">
        <v>64</v>
      </c>
      <c r="AJ27" s="12">
        <f t="shared" si="20"/>
        <v>2.9778172138420587</v>
      </c>
      <c r="AL27" s="11">
        <v>3.3373063170441003E-2</v>
      </c>
      <c r="AM27" s="11">
        <v>0.53873659117997619</v>
      </c>
      <c r="AN27" s="11">
        <v>0.40882002383790228</v>
      </c>
      <c r="AO27" s="11">
        <v>5.9594755661501785E-3</v>
      </c>
      <c r="AP27" s="11">
        <v>1.3110846245530394E-2</v>
      </c>
      <c r="AS27" s="1">
        <v>8.02</v>
      </c>
      <c r="AT27">
        <v>453</v>
      </c>
      <c r="AU27">
        <f t="shared" si="21"/>
        <v>0.17443756113465927</v>
      </c>
      <c r="AV27">
        <f t="shared" si="22"/>
        <v>0.3778937072057385</v>
      </c>
      <c r="AW27">
        <f t="shared" si="23"/>
        <v>0.41832409520704272</v>
      </c>
      <c r="AX27">
        <f t="shared" si="24"/>
        <v>6.5210303227910011E-3</v>
      </c>
      <c r="AY27">
        <f t="shared" si="25"/>
        <v>5.542875774372351E-3</v>
      </c>
      <c r="AZ27">
        <f t="shared" si="26"/>
        <v>1.7280730355396151E-2</v>
      </c>
      <c r="BA27" s="13">
        <f t="shared" si="27"/>
        <v>1.0000000000000002</v>
      </c>
      <c r="BB27">
        <v>3067</v>
      </c>
      <c r="BC27">
        <v>1283</v>
      </c>
      <c r="BD27">
        <v>1784</v>
      </c>
      <c r="BE27">
        <v>1731</v>
      </c>
      <c r="BF27">
        <v>535</v>
      </c>
      <c r="BG27">
        <v>1159</v>
      </c>
      <c r="BH27">
        <v>6</v>
      </c>
      <c r="BI27">
        <v>20</v>
      </c>
      <c r="BJ27">
        <v>0</v>
      </c>
      <c r="BK27">
        <v>11</v>
      </c>
      <c r="BL27">
        <v>53</v>
      </c>
      <c r="BM27">
        <v>2076</v>
      </c>
      <c r="BN27">
        <v>697</v>
      </c>
      <c r="BO27">
        <v>1379</v>
      </c>
      <c r="BP27">
        <v>1347</v>
      </c>
      <c r="BQ27">
        <v>484</v>
      </c>
      <c r="BR27">
        <v>830</v>
      </c>
      <c r="BS27">
        <v>5</v>
      </c>
      <c r="BT27">
        <v>19</v>
      </c>
      <c r="BU27">
        <v>0</v>
      </c>
      <c r="BV27">
        <v>9</v>
      </c>
      <c r="BW27">
        <v>32</v>
      </c>
      <c r="BX27">
        <v>991</v>
      </c>
      <c r="BY27" s="11">
        <f t="shared" si="30"/>
        <v>0.32311705249429412</v>
      </c>
      <c r="BZ27">
        <v>586</v>
      </c>
      <c r="CA27">
        <v>405</v>
      </c>
      <c r="CB27">
        <v>384</v>
      </c>
      <c r="CC27">
        <v>51</v>
      </c>
      <c r="CD27">
        <v>329</v>
      </c>
      <c r="CE27">
        <v>1</v>
      </c>
      <c r="CF27">
        <v>1</v>
      </c>
      <c r="CG27">
        <v>0</v>
      </c>
      <c r="CH27">
        <v>2</v>
      </c>
      <c r="CI27">
        <v>21</v>
      </c>
      <c r="CJ27">
        <v>1273</v>
      </c>
      <c r="CK27">
        <v>1122</v>
      </c>
      <c r="CL27">
        <v>151</v>
      </c>
      <c r="CM27" s="10">
        <f t="shared" si="28"/>
        <v>2.7335115864527628</v>
      </c>
    </row>
    <row r="28" spans="2:91" x14ac:dyDescent="0.25">
      <c r="C28" s="8">
        <v>8.0299999999999994</v>
      </c>
      <c r="D28" s="9">
        <f t="shared" si="0"/>
        <v>182</v>
      </c>
      <c r="E28" s="9">
        <f t="shared" si="1"/>
        <v>170</v>
      </c>
      <c r="F28" s="9">
        <f t="shared" si="2"/>
        <v>212</v>
      </c>
      <c r="G28" s="9">
        <f t="shared" si="3"/>
        <v>791</v>
      </c>
      <c r="H28" s="10">
        <f t="shared" si="4"/>
        <v>31.744535461306718</v>
      </c>
      <c r="I28" s="9">
        <f t="shared" si="5"/>
        <v>-543</v>
      </c>
      <c r="J28" s="10">
        <f t="shared" si="6"/>
        <v>-26.139623885321317</v>
      </c>
      <c r="K28" s="9">
        <f t="shared" si="7"/>
        <v>-145</v>
      </c>
      <c r="L28" s="10">
        <f t="shared" si="8"/>
        <v>-8.7572414836817316</v>
      </c>
      <c r="M28" s="9">
        <f t="shared" si="9"/>
        <v>43</v>
      </c>
      <c r="N28" s="10">
        <f t="shared" si="10"/>
        <v>1.760272101514796</v>
      </c>
      <c r="O28" s="9">
        <f t="shared" si="11"/>
        <v>-238</v>
      </c>
      <c r="P28" s="10">
        <f t="shared" si="12"/>
        <v>-11.745664087499309</v>
      </c>
      <c r="Q28" s="17">
        <f t="shared" si="13"/>
        <v>-0.30002229654403534</v>
      </c>
      <c r="U28" s="1">
        <v>8.0299999999999994</v>
      </c>
      <c r="V28" s="9">
        <v>584</v>
      </c>
      <c r="W28" s="11">
        <f t="shared" si="14"/>
        <v>0.2599020916777926</v>
      </c>
      <c r="X28" s="21">
        <f t="shared" si="29"/>
        <v>1663</v>
      </c>
      <c r="Y28" s="9">
        <v>2247</v>
      </c>
      <c r="Z28" s="1">
        <v>8.0299999999999994</v>
      </c>
      <c r="AA28" s="9">
        <v>2247</v>
      </c>
      <c r="AB28">
        <f t="shared" si="15"/>
        <v>246</v>
      </c>
      <c r="AC28">
        <f t="shared" si="16"/>
        <v>1135</v>
      </c>
      <c r="AD28">
        <f t="shared" si="17"/>
        <v>836</v>
      </c>
      <c r="AE28">
        <f t="shared" si="18"/>
        <v>3</v>
      </c>
      <c r="AF28">
        <f t="shared" si="19"/>
        <v>27</v>
      </c>
      <c r="AG28">
        <v>805</v>
      </c>
      <c r="AH28">
        <v>893</v>
      </c>
      <c r="AI28">
        <v>88</v>
      </c>
      <c r="AJ28" s="12">
        <f t="shared" si="20"/>
        <v>2.7913043478260868</v>
      </c>
      <c r="AL28" s="11">
        <v>0.10947930574098798</v>
      </c>
      <c r="AM28" s="11">
        <v>0.5051179350244771</v>
      </c>
      <c r="AN28" s="11">
        <v>0.37205162438807299</v>
      </c>
      <c r="AO28" s="11">
        <v>1.3351134846461949E-3</v>
      </c>
      <c r="AP28" s="11">
        <v>1.2016021361815754E-2</v>
      </c>
      <c r="AS28" s="1">
        <v>8.0299999999999994</v>
      </c>
      <c r="AT28">
        <v>453</v>
      </c>
      <c r="AU28">
        <f t="shared" si="21"/>
        <v>0.42692466035405519</v>
      </c>
      <c r="AV28">
        <f t="shared" si="22"/>
        <v>0.24372169617126391</v>
      </c>
      <c r="AW28">
        <f t="shared" si="23"/>
        <v>0.28447920955125566</v>
      </c>
      <c r="AX28">
        <f t="shared" si="24"/>
        <v>1.8937834499794155E-2</v>
      </c>
      <c r="AY28">
        <f t="shared" si="25"/>
        <v>4.9403046521202141E-3</v>
      </c>
      <c r="AZ28">
        <f t="shared" si="26"/>
        <v>2.0996294771510909E-2</v>
      </c>
      <c r="BA28" s="13">
        <f t="shared" si="27"/>
        <v>1</v>
      </c>
      <c r="BB28">
        <v>2429</v>
      </c>
      <c r="BC28">
        <v>691</v>
      </c>
      <c r="BD28">
        <v>1738</v>
      </c>
      <c r="BE28">
        <v>1687</v>
      </c>
      <c r="BF28">
        <v>1037</v>
      </c>
      <c r="BG28">
        <v>592</v>
      </c>
      <c r="BH28">
        <v>9</v>
      </c>
      <c r="BI28">
        <v>45</v>
      </c>
      <c r="BJ28">
        <v>1</v>
      </c>
      <c r="BK28">
        <v>3</v>
      </c>
      <c r="BL28">
        <v>51</v>
      </c>
      <c r="BM28">
        <v>2083</v>
      </c>
      <c r="BN28">
        <v>507</v>
      </c>
      <c r="BO28">
        <v>1576</v>
      </c>
      <c r="BP28">
        <v>1536</v>
      </c>
      <c r="BQ28">
        <v>972</v>
      </c>
      <c r="BR28">
        <v>509</v>
      </c>
      <c r="BS28">
        <v>9</v>
      </c>
      <c r="BT28">
        <v>42</v>
      </c>
      <c r="BU28">
        <v>1</v>
      </c>
      <c r="BV28">
        <v>3</v>
      </c>
      <c r="BW28">
        <v>40</v>
      </c>
      <c r="BX28">
        <v>346</v>
      </c>
      <c r="BY28" s="11">
        <f t="shared" si="30"/>
        <v>0.14244545080279949</v>
      </c>
      <c r="BZ28">
        <v>184</v>
      </c>
      <c r="CA28">
        <v>162</v>
      </c>
      <c r="CB28">
        <v>151</v>
      </c>
      <c r="CC28">
        <v>65</v>
      </c>
      <c r="CD28">
        <v>83</v>
      </c>
      <c r="CE28">
        <v>0</v>
      </c>
      <c r="CF28">
        <v>3</v>
      </c>
      <c r="CG28">
        <v>0</v>
      </c>
      <c r="CH28">
        <v>0</v>
      </c>
      <c r="CI28">
        <v>11</v>
      </c>
      <c r="CJ28">
        <v>1105</v>
      </c>
      <c r="CK28">
        <v>975</v>
      </c>
      <c r="CL28">
        <v>130</v>
      </c>
      <c r="CM28" s="10">
        <f t="shared" si="28"/>
        <v>2.4912820512820515</v>
      </c>
    </row>
    <row r="29" spans="2:91" x14ac:dyDescent="0.25">
      <c r="C29" s="8">
        <v>8.0399999999999991</v>
      </c>
      <c r="D29" s="9">
        <f t="shared" si="0"/>
        <v>-239</v>
      </c>
      <c r="E29" s="9">
        <f t="shared" si="1"/>
        <v>49</v>
      </c>
      <c r="F29" s="9">
        <f t="shared" si="2"/>
        <v>81</v>
      </c>
      <c r="G29" s="9">
        <f t="shared" si="3"/>
        <v>425</v>
      </c>
      <c r="H29" s="10">
        <f t="shared" si="4"/>
        <v>19.143190732401003</v>
      </c>
      <c r="I29" s="9">
        <f t="shared" si="5"/>
        <v>-433</v>
      </c>
      <c r="J29" s="10">
        <f t="shared" si="6"/>
        <v>-14.39576444451323</v>
      </c>
      <c r="K29" s="9">
        <f t="shared" si="7"/>
        <v>-265</v>
      </c>
      <c r="L29" s="10">
        <f t="shared" si="8"/>
        <v>-6.3768564516045814</v>
      </c>
      <c r="M29" s="9">
        <f t="shared" si="9"/>
        <v>15</v>
      </c>
      <c r="N29" s="10">
        <f t="shared" si="10"/>
        <v>0.6659238280947738</v>
      </c>
      <c r="O29" s="9">
        <f t="shared" si="11"/>
        <v>-268</v>
      </c>
      <c r="P29" s="10">
        <f t="shared" si="12"/>
        <v>-8.0939140542650421</v>
      </c>
      <c r="Q29" s="17">
        <f t="shared" si="13"/>
        <v>-0.42175915265945196</v>
      </c>
      <c r="U29" s="1">
        <v>8.0399999999999991</v>
      </c>
      <c r="V29" s="9">
        <v>872</v>
      </c>
      <c r="W29" s="11">
        <f t="shared" si="14"/>
        <v>0.34411996842936071</v>
      </c>
      <c r="X29" s="21">
        <f t="shared" si="29"/>
        <v>1662</v>
      </c>
      <c r="Y29" s="9">
        <v>2534</v>
      </c>
      <c r="Z29" s="1">
        <v>8.0399999999999991</v>
      </c>
      <c r="AA29" s="9">
        <v>2534</v>
      </c>
      <c r="AB29">
        <f t="shared" si="15"/>
        <v>152</v>
      </c>
      <c r="AC29">
        <f t="shared" si="16"/>
        <v>1088</v>
      </c>
      <c r="AD29">
        <f t="shared" si="17"/>
        <v>1258</v>
      </c>
      <c r="AE29">
        <f t="shared" si="18"/>
        <v>3.0000000000000004</v>
      </c>
      <c r="AF29">
        <f t="shared" si="19"/>
        <v>33</v>
      </c>
      <c r="AG29">
        <v>860</v>
      </c>
      <c r="AH29">
        <v>938</v>
      </c>
      <c r="AI29">
        <v>78</v>
      </c>
      <c r="AJ29" s="12">
        <f t="shared" si="20"/>
        <v>2.9465116279069767</v>
      </c>
      <c r="AL29" s="11">
        <v>5.9984214680347279E-2</v>
      </c>
      <c r="AM29" s="11">
        <v>0.42936069455406473</v>
      </c>
      <c r="AN29" s="11">
        <v>0.49644830307813731</v>
      </c>
      <c r="AO29" s="11">
        <v>1.1838989739542227E-3</v>
      </c>
      <c r="AP29" s="11">
        <v>1.3022888713496448E-2</v>
      </c>
      <c r="AS29" s="1">
        <v>8.0399999999999991</v>
      </c>
      <c r="AT29">
        <v>453</v>
      </c>
      <c r="AU29">
        <f t="shared" si="21"/>
        <v>0.25141612200435731</v>
      </c>
      <c r="AV29">
        <f t="shared" si="22"/>
        <v>0.28540305010893247</v>
      </c>
      <c r="AW29">
        <f t="shared" si="23"/>
        <v>0.43267973856209152</v>
      </c>
      <c r="AX29">
        <f t="shared" si="24"/>
        <v>7.8431372549019607E-3</v>
      </c>
      <c r="AY29">
        <f t="shared" si="25"/>
        <v>6.100217864923747E-3</v>
      </c>
      <c r="AZ29">
        <f t="shared" si="26"/>
        <v>1.6557734204793027E-2</v>
      </c>
      <c r="BA29" s="13">
        <f t="shared" si="27"/>
        <v>1</v>
      </c>
      <c r="BB29">
        <v>2295</v>
      </c>
      <c r="BC29">
        <v>993</v>
      </c>
      <c r="BD29">
        <v>1302</v>
      </c>
      <c r="BE29">
        <v>1264</v>
      </c>
      <c r="BF29">
        <v>577</v>
      </c>
      <c r="BG29">
        <v>655</v>
      </c>
      <c r="BH29">
        <v>10</v>
      </c>
      <c r="BI29">
        <v>18</v>
      </c>
      <c r="BJ29">
        <v>0</v>
      </c>
      <c r="BK29">
        <v>4</v>
      </c>
      <c r="BL29">
        <v>38</v>
      </c>
      <c r="BM29">
        <v>1691</v>
      </c>
      <c r="BN29">
        <v>586</v>
      </c>
      <c r="BO29">
        <v>1105</v>
      </c>
      <c r="BP29">
        <v>1087</v>
      </c>
      <c r="BQ29">
        <v>538</v>
      </c>
      <c r="BR29">
        <v>521</v>
      </c>
      <c r="BS29">
        <v>8</v>
      </c>
      <c r="BT29">
        <v>18</v>
      </c>
      <c r="BU29">
        <v>0</v>
      </c>
      <c r="BV29">
        <v>2</v>
      </c>
      <c r="BW29">
        <v>18</v>
      </c>
      <c r="BX29">
        <v>604</v>
      </c>
      <c r="BY29" s="11">
        <f t="shared" si="30"/>
        <v>0.26318082788671027</v>
      </c>
      <c r="BZ29">
        <v>407</v>
      </c>
      <c r="CA29">
        <v>197</v>
      </c>
      <c r="CB29">
        <v>177</v>
      </c>
      <c r="CC29">
        <v>39</v>
      </c>
      <c r="CD29">
        <v>134</v>
      </c>
      <c r="CE29">
        <v>2</v>
      </c>
      <c r="CF29">
        <v>0</v>
      </c>
      <c r="CG29">
        <v>0</v>
      </c>
      <c r="CH29">
        <v>2</v>
      </c>
      <c r="CI29">
        <v>20</v>
      </c>
      <c r="CJ29">
        <v>1019</v>
      </c>
      <c r="CK29">
        <v>909</v>
      </c>
      <c r="CL29">
        <v>110</v>
      </c>
      <c r="CM29" s="10">
        <f t="shared" si="28"/>
        <v>2.5247524752475248</v>
      </c>
    </row>
    <row r="30" spans="2:91" x14ac:dyDescent="0.25">
      <c r="C30" s="8">
        <v>9.01</v>
      </c>
      <c r="D30" s="9">
        <f t="shared" si="0"/>
        <v>220</v>
      </c>
      <c r="E30" s="9">
        <f t="shared" si="1"/>
        <v>289</v>
      </c>
      <c r="F30" s="9">
        <f t="shared" si="2"/>
        <v>334</v>
      </c>
      <c r="G30" s="9">
        <f t="shared" si="3"/>
        <v>534</v>
      </c>
      <c r="H30" s="10">
        <f t="shared" si="4"/>
        <v>25.779754170933682</v>
      </c>
      <c r="I30" s="9">
        <f t="shared" si="5"/>
        <v>-96</v>
      </c>
      <c r="J30" s="10">
        <f t="shared" si="6"/>
        <v>-8.1236456700072033</v>
      </c>
      <c r="K30" s="9">
        <f t="shared" si="7"/>
        <v>-264</v>
      </c>
      <c r="L30" s="10">
        <f t="shared" si="8"/>
        <v>-19.787325996665388</v>
      </c>
      <c r="M30" s="9">
        <f t="shared" si="9"/>
        <v>28</v>
      </c>
      <c r="N30" s="10">
        <f t="shared" si="10"/>
        <v>1.3212882314542278</v>
      </c>
      <c r="O30" s="9">
        <f t="shared" si="11"/>
        <v>-181</v>
      </c>
      <c r="P30" s="10">
        <f t="shared" si="12"/>
        <v>-11.938634739811659</v>
      </c>
      <c r="Q30" s="17">
        <f t="shared" si="13"/>
        <v>-1.0370225797190504</v>
      </c>
      <c r="U30" s="1">
        <v>9.01</v>
      </c>
      <c r="V30" s="9">
        <v>501</v>
      </c>
      <c r="W30" s="11">
        <f t="shared" si="14"/>
        <v>0.27725511898173771</v>
      </c>
      <c r="X30" s="21">
        <f t="shared" si="29"/>
        <v>1306</v>
      </c>
      <c r="Y30" s="9">
        <v>1807</v>
      </c>
      <c r="Z30" s="1">
        <v>9.01</v>
      </c>
      <c r="AA30" s="9">
        <v>1807</v>
      </c>
      <c r="AB30">
        <f t="shared" si="15"/>
        <v>94</v>
      </c>
      <c r="AC30">
        <f t="shared" si="16"/>
        <v>564</v>
      </c>
      <c r="AD30">
        <f t="shared" si="17"/>
        <v>1126</v>
      </c>
      <c r="AE30">
        <f t="shared" si="18"/>
        <v>10</v>
      </c>
      <c r="AF30">
        <f t="shared" si="19"/>
        <v>13</v>
      </c>
      <c r="AG30">
        <v>502</v>
      </c>
      <c r="AH30">
        <v>553</v>
      </c>
      <c r="AI30">
        <v>51</v>
      </c>
      <c r="AJ30" s="12">
        <f t="shared" si="20"/>
        <v>3.5996015936254979</v>
      </c>
      <c r="AL30" s="11">
        <v>5.2019922523519647E-2</v>
      </c>
      <c r="AM30" s="11">
        <v>0.3121195351411179</v>
      </c>
      <c r="AN30" s="11">
        <v>0.62313226342003325</v>
      </c>
      <c r="AO30" s="11">
        <v>5.5340343110127279E-3</v>
      </c>
      <c r="AP30" s="11">
        <v>7.1942446043165471E-3</v>
      </c>
      <c r="AS30" s="1">
        <v>9.01</v>
      </c>
      <c r="AT30">
        <v>453</v>
      </c>
      <c r="AU30">
        <f t="shared" si="21"/>
        <v>0.30981746423285644</v>
      </c>
      <c r="AV30">
        <f t="shared" si="22"/>
        <v>0.23088307844104589</v>
      </c>
      <c r="AW30">
        <f t="shared" si="23"/>
        <v>0.42525900345337936</v>
      </c>
      <c r="AX30">
        <f t="shared" si="24"/>
        <v>1.8746916625555006E-2</v>
      </c>
      <c r="AY30">
        <f t="shared" si="25"/>
        <v>5.9200789343857915E-3</v>
      </c>
      <c r="AZ30">
        <f t="shared" si="26"/>
        <v>9.373458312777503E-3</v>
      </c>
      <c r="BA30" s="13">
        <f t="shared" si="27"/>
        <v>1</v>
      </c>
      <c r="BB30">
        <v>2027</v>
      </c>
      <c r="BC30">
        <v>862</v>
      </c>
      <c r="BD30">
        <v>1165</v>
      </c>
      <c r="BE30">
        <v>1146</v>
      </c>
      <c r="BF30">
        <v>628</v>
      </c>
      <c r="BG30">
        <v>468</v>
      </c>
      <c r="BH30">
        <v>7</v>
      </c>
      <c r="BI30">
        <v>36</v>
      </c>
      <c r="BJ30">
        <v>2</v>
      </c>
      <c r="BK30">
        <v>5</v>
      </c>
      <c r="BL30">
        <v>19</v>
      </c>
      <c r="BM30">
        <v>1707</v>
      </c>
      <c r="BN30">
        <v>627</v>
      </c>
      <c r="BO30">
        <v>1080</v>
      </c>
      <c r="BP30">
        <v>1064</v>
      </c>
      <c r="BQ30">
        <v>593</v>
      </c>
      <c r="BR30">
        <v>425</v>
      </c>
      <c r="BS30">
        <v>6</v>
      </c>
      <c r="BT30">
        <v>33</v>
      </c>
      <c r="BU30">
        <v>2</v>
      </c>
      <c r="BV30">
        <v>5</v>
      </c>
      <c r="BW30">
        <v>16</v>
      </c>
      <c r="BX30">
        <v>320</v>
      </c>
      <c r="BY30" s="11">
        <f t="shared" si="30"/>
        <v>0.15786877158362111</v>
      </c>
      <c r="BZ30">
        <v>235</v>
      </c>
      <c r="CA30">
        <v>85</v>
      </c>
      <c r="CB30">
        <v>82</v>
      </c>
      <c r="CC30">
        <v>35</v>
      </c>
      <c r="CD30">
        <v>43</v>
      </c>
      <c r="CE30">
        <v>1</v>
      </c>
      <c r="CF30">
        <v>3</v>
      </c>
      <c r="CG30">
        <v>0</v>
      </c>
      <c r="CH30">
        <v>0</v>
      </c>
      <c r="CI30">
        <v>3</v>
      </c>
      <c r="CJ30">
        <v>887</v>
      </c>
      <c r="CK30">
        <v>791</v>
      </c>
      <c r="CL30">
        <v>96</v>
      </c>
      <c r="CM30" s="10">
        <f t="shared" si="28"/>
        <v>2.5625790139064475</v>
      </c>
    </row>
    <row r="31" spans="2:91" x14ac:dyDescent="0.25">
      <c r="C31" s="8">
        <v>9.02</v>
      </c>
      <c r="D31" s="9">
        <f t="shared" si="0"/>
        <v>107</v>
      </c>
      <c r="E31" s="9">
        <f t="shared" si="1"/>
        <v>334</v>
      </c>
      <c r="F31" s="9">
        <f t="shared" si="2"/>
        <v>413</v>
      </c>
      <c r="G31" s="9">
        <f t="shared" si="3"/>
        <v>760</v>
      </c>
      <c r="H31" s="10">
        <f t="shared" si="4"/>
        <v>13.947882305647035</v>
      </c>
      <c r="I31" s="9">
        <f t="shared" si="5"/>
        <v>5</v>
      </c>
      <c r="J31" s="10">
        <f t="shared" si="6"/>
        <v>-5.2177162251755504E-2</v>
      </c>
      <c r="K31" s="9">
        <f t="shared" si="7"/>
        <v>-692</v>
      </c>
      <c r="L31" s="10">
        <f t="shared" si="8"/>
        <v>-14.495509233575078</v>
      </c>
      <c r="M31" s="9">
        <f t="shared" si="9"/>
        <v>23</v>
      </c>
      <c r="N31" s="10">
        <f t="shared" si="10"/>
        <v>0.41670702568658102</v>
      </c>
      <c r="O31" s="9">
        <f t="shared" si="11"/>
        <v>-347</v>
      </c>
      <c r="P31" s="10">
        <f t="shared" si="12"/>
        <v>-7.0620741107895384</v>
      </c>
      <c r="Q31" s="17">
        <f t="shared" si="13"/>
        <v>-0.52242651471271184</v>
      </c>
      <c r="U31" s="1">
        <v>9.02</v>
      </c>
      <c r="V31" s="9">
        <v>1749</v>
      </c>
      <c r="W31" s="11">
        <f t="shared" si="14"/>
        <v>0.32962683754240485</v>
      </c>
      <c r="X31" s="21">
        <f t="shared" si="29"/>
        <v>3557</v>
      </c>
      <c r="Y31" s="9">
        <v>5306</v>
      </c>
      <c r="Z31" s="1">
        <v>9.02</v>
      </c>
      <c r="AA31" s="9">
        <v>5306</v>
      </c>
      <c r="AB31">
        <f t="shared" si="15"/>
        <v>248</v>
      </c>
      <c r="AC31">
        <f t="shared" si="16"/>
        <v>388</v>
      </c>
      <c r="AD31">
        <f t="shared" si="17"/>
        <v>4594</v>
      </c>
      <c r="AE31">
        <f t="shared" si="18"/>
        <v>22</v>
      </c>
      <c r="AF31">
        <f t="shared" si="19"/>
        <v>54.000000000000007</v>
      </c>
      <c r="AG31" s="9">
        <v>1592</v>
      </c>
      <c r="AH31" s="9">
        <v>1676</v>
      </c>
      <c r="AI31">
        <v>84</v>
      </c>
      <c r="AJ31" s="12">
        <f t="shared" si="20"/>
        <v>3.3329145728643215</v>
      </c>
      <c r="AL31" s="11">
        <v>4.6739540143234073E-2</v>
      </c>
      <c r="AM31" s="11">
        <v>7.3124764417640403E-2</v>
      </c>
      <c r="AN31" s="11">
        <v>0.86581228797587639</v>
      </c>
      <c r="AO31" s="11">
        <v>4.1462495288352805E-3</v>
      </c>
      <c r="AP31" s="11">
        <v>1.0177157934413872E-2</v>
      </c>
      <c r="AS31" s="1">
        <v>9.02</v>
      </c>
      <c r="AT31">
        <v>453</v>
      </c>
      <c r="AU31">
        <f t="shared" si="21"/>
        <v>0.18621836319970442</v>
      </c>
      <c r="AV31">
        <f t="shared" si="22"/>
        <v>7.2602992795122848E-2</v>
      </c>
      <c r="AW31">
        <f t="shared" si="23"/>
        <v>0.72085719564012563</v>
      </c>
      <c r="AX31">
        <f t="shared" si="24"/>
        <v>8.3133197857010906E-3</v>
      </c>
      <c r="AY31">
        <f t="shared" si="25"/>
        <v>4.4337705523739149E-3</v>
      </c>
      <c r="AZ31">
        <f t="shared" si="26"/>
        <v>7.574358026972104E-3</v>
      </c>
      <c r="BA31" s="13">
        <f t="shared" si="27"/>
        <v>1</v>
      </c>
      <c r="BB31">
        <v>5413</v>
      </c>
      <c r="BC31">
        <v>3902</v>
      </c>
      <c r="BD31">
        <v>1511</v>
      </c>
      <c r="BE31">
        <v>1470</v>
      </c>
      <c r="BF31">
        <v>1008</v>
      </c>
      <c r="BG31">
        <v>393</v>
      </c>
      <c r="BH31">
        <v>14</v>
      </c>
      <c r="BI31">
        <v>45</v>
      </c>
      <c r="BJ31">
        <v>0</v>
      </c>
      <c r="BK31">
        <v>10</v>
      </c>
      <c r="BL31">
        <v>41</v>
      </c>
      <c r="BM31">
        <v>4011</v>
      </c>
      <c r="BN31">
        <v>2736</v>
      </c>
      <c r="BO31">
        <v>1275</v>
      </c>
      <c r="BP31">
        <v>1244</v>
      </c>
      <c r="BQ31">
        <v>924</v>
      </c>
      <c r="BR31">
        <v>257</v>
      </c>
      <c r="BS31">
        <v>13</v>
      </c>
      <c r="BT31">
        <v>42</v>
      </c>
      <c r="BU31">
        <v>0</v>
      </c>
      <c r="BV31">
        <v>8</v>
      </c>
      <c r="BW31">
        <v>31</v>
      </c>
      <c r="BX31">
        <v>1402</v>
      </c>
      <c r="BY31" s="11">
        <f t="shared" si="30"/>
        <v>0.2590060964345095</v>
      </c>
      <c r="BZ31">
        <v>1166</v>
      </c>
      <c r="CA31">
        <v>236</v>
      </c>
      <c r="CB31">
        <v>226</v>
      </c>
      <c r="CC31">
        <v>84</v>
      </c>
      <c r="CD31">
        <v>136</v>
      </c>
      <c r="CE31">
        <v>1</v>
      </c>
      <c r="CF31">
        <v>3</v>
      </c>
      <c r="CG31">
        <v>0</v>
      </c>
      <c r="CH31">
        <v>2</v>
      </c>
      <c r="CI31">
        <v>10</v>
      </c>
      <c r="CJ31">
        <v>2089</v>
      </c>
      <c r="CK31">
        <v>1926</v>
      </c>
      <c r="CL31">
        <v>163</v>
      </c>
      <c r="CM31" s="10">
        <f t="shared" si="28"/>
        <v>2.8104880581516096</v>
      </c>
    </row>
    <row r="32" spans="2:91" x14ac:dyDescent="0.25">
      <c r="C32" s="8">
        <v>10</v>
      </c>
      <c r="D32" s="9">
        <f t="shared" si="0"/>
        <v>-920</v>
      </c>
      <c r="E32" s="9">
        <f t="shared" si="1"/>
        <v>-45</v>
      </c>
      <c r="F32" s="9">
        <f t="shared" si="2"/>
        <v>55</v>
      </c>
      <c r="G32" s="9">
        <f t="shared" si="3"/>
        <v>496</v>
      </c>
      <c r="H32" s="10">
        <f t="shared" si="4"/>
        <v>16.844233447078086</v>
      </c>
      <c r="I32" s="9">
        <f t="shared" si="5"/>
        <v>17</v>
      </c>
      <c r="J32" s="10">
        <f t="shared" si="6"/>
        <v>0.82243385717127548</v>
      </c>
      <c r="K32" s="9">
        <f t="shared" si="7"/>
        <v>-1447</v>
      </c>
      <c r="L32" s="10">
        <f t="shared" si="8"/>
        <v>-18.451037474560451</v>
      </c>
      <c r="M32" s="9">
        <f t="shared" si="9"/>
        <v>23</v>
      </c>
      <c r="N32" s="10">
        <f t="shared" si="10"/>
        <v>0.70609095499686314</v>
      </c>
      <c r="O32" s="9">
        <f t="shared" si="11"/>
        <v>-536</v>
      </c>
      <c r="P32" s="10">
        <f t="shared" si="12"/>
        <v>-8.4302937215956923</v>
      </c>
      <c r="Q32" s="17">
        <f t="shared" si="13"/>
        <v>-0.52418698013312381</v>
      </c>
      <c r="U32" s="1">
        <v>10</v>
      </c>
      <c r="V32" s="9">
        <v>1133</v>
      </c>
      <c r="W32" s="11">
        <f t="shared" si="14"/>
        <v>0.24759615384615385</v>
      </c>
      <c r="X32" s="21">
        <f t="shared" si="29"/>
        <v>3443</v>
      </c>
      <c r="Y32" s="9">
        <v>4576</v>
      </c>
      <c r="Z32" s="1">
        <v>10</v>
      </c>
      <c r="AA32" s="9">
        <v>4576</v>
      </c>
      <c r="AB32">
        <f t="shared" si="15"/>
        <v>596</v>
      </c>
      <c r="AC32">
        <f t="shared" si="16"/>
        <v>65</v>
      </c>
      <c r="AD32">
        <f t="shared" si="17"/>
        <v>3842</v>
      </c>
      <c r="AE32">
        <f t="shared" si="18"/>
        <v>14</v>
      </c>
      <c r="AF32">
        <f t="shared" si="19"/>
        <v>59</v>
      </c>
      <c r="AG32" s="9">
        <v>1546</v>
      </c>
      <c r="AH32" s="9">
        <v>1613</v>
      </c>
      <c r="AI32">
        <v>67</v>
      </c>
      <c r="AJ32" s="12">
        <f t="shared" si="20"/>
        <v>2.9598965071151357</v>
      </c>
      <c r="AL32" s="11">
        <v>0.13024475524475523</v>
      </c>
      <c r="AM32" s="11">
        <v>1.4204545454545454E-2</v>
      </c>
      <c r="AN32" s="11">
        <v>0.83959790209790208</v>
      </c>
      <c r="AO32" s="11">
        <v>3.0594405594405595E-3</v>
      </c>
      <c r="AP32" s="11">
        <v>1.2893356643356644E-2</v>
      </c>
      <c r="AS32" s="1">
        <v>10</v>
      </c>
      <c r="AT32">
        <v>453</v>
      </c>
      <c r="AU32">
        <f t="shared" si="21"/>
        <v>0.29868708971553609</v>
      </c>
      <c r="AV32">
        <f t="shared" si="22"/>
        <v>2.2428884026258207E-2</v>
      </c>
      <c r="AW32">
        <f t="shared" si="23"/>
        <v>0.65508752735229758</v>
      </c>
      <c r="AX32">
        <f t="shared" si="24"/>
        <v>1.012035010940919E-2</v>
      </c>
      <c r="AY32">
        <f t="shared" si="25"/>
        <v>4.1028446389496714E-3</v>
      </c>
      <c r="AZ32">
        <f t="shared" si="26"/>
        <v>9.5733041575492336E-3</v>
      </c>
      <c r="BA32" s="13">
        <f t="shared" si="27"/>
        <v>1</v>
      </c>
      <c r="BB32">
        <v>3656</v>
      </c>
      <c r="BC32">
        <v>2395</v>
      </c>
      <c r="BD32">
        <v>1261</v>
      </c>
      <c r="BE32">
        <v>1226</v>
      </c>
      <c r="BF32">
        <v>1092</v>
      </c>
      <c r="BG32">
        <v>82</v>
      </c>
      <c r="BH32">
        <v>9</v>
      </c>
      <c r="BI32">
        <v>36</v>
      </c>
      <c r="BJ32">
        <v>1</v>
      </c>
      <c r="BK32">
        <v>6</v>
      </c>
      <c r="BL32">
        <v>35</v>
      </c>
      <c r="BM32">
        <v>3059</v>
      </c>
      <c r="BN32">
        <v>1898</v>
      </c>
      <c r="BO32">
        <v>1161</v>
      </c>
      <c r="BP32">
        <v>1129</v>
      </c>
      <c r="BQ32">
        <v>1009</v>
      </c>
      <c r="BR32">
        <v>73</v>
      </c>
      <c r="BS32">
        <v>9</v>
      </c>
      <c r="BT32">
        <v>31</v>
      </c>
      <c r="BU32">
        <v>1</v>
      </c>
      <c r="BV32">
        <v>6</v>
      </c>
      <c r="BW32">
        <v>32</v>
      </c>
      <c r="BX32">
        <v>597</v>
      </c>
      <c r="BY32" s="11">
        <f t="shared" si="30"/>
        <v>0.16329321663019694</v>
      </c>
      <c r="BZ32">
        <v>497</v>
      </c>
      <c r="CA32">
        <v>100</v>
      </c>
      <c r="CB32">
        <v>97</v>
      </c>
      <c r="CC32">
        <v>83</v>
      </c>
      <c r="CD32">
        <v>9</v>
      </c>
      <c r="CE32">
        <v>0</v>
      </c>
      <c r="CF32">
        <v>5</v>
      </c>
      <c r="CG32">
        <v>0</v>
      </c>
      <c r="CH32">
        <v>0</v>
      </c>
      <c r="CI32">
        <v>3</v>
      </c>
      <c r="CJ32">
        <v>1668</v>
      </c>
      <c r="CK32">
        <v>1501</v>
      </c>
      <c r="CL32">
        <v>167</v>
      </c>
      <c r="CM32" s="10">
        <f t="shared" si="28"/>
        <v>2.4357095269820119</v>
      </c>
    </row>
    <row r="33" spans="3:91" x14ac:dyDescent="0.25">
      <c r="C33" s="8">
        <v>11</v>
      </c>
      <c r="D33" s="9">
        <f t="shared" si="0"/>
        <v>3126</v>
      </c>
      <c r="E33" s="9">
        <f t="shared" si="1"/>
        <v>2098</v>
      </c>
      <c r="F33" s="9">
        <f t="shared" si="2"/>
        <v>2643</v>
      </c>
      <c r="G33" s="9">
        <f t="shared" si="3"/>
        <v>2437</v>
      </c>
      <c r="H33" s="10">
        <f t="shared" si="4"/>
        <v>10.128005406477307</v>
      </c>
      <c r="I33" s="9">
        <f t="shared" si="5"/>
        <v>75</v>
      </c>
      <c r="J33" s="10">
        <f t="shared" si="6"/>
        <v>-7.4338302653237278</v>
      </c>
      <c r="K33" s="9">
        <f t="shared" si="7"/>
        <v>312</v>
      </c>
      <c r="L33" s="10">
        <f t="shared" si="8"/>
        <v>-6.0814657831058554</v>
      </c>
      <c r="M33" s="9">
        <f t="shared" si="9"/>
        <v>242</v>
      </c>
      <c r="N33" s="10">
        <f t="shared" si="10"/>
        <v>3.4872021966551374</v>
      </c>
      <c r="O33" s="9">
        <f t="shared" si="11"/>
        <v>90</v>
      </c>
      <c r="P33" s="10">
        <f t="shared" si="12"/>
        <v>-0.81539690283304767</v>
      </c>
      <c r="Q33" s="17">
        <f t="shared" si="13"/>
        <v>-0.58009966151796322</v>
      </c>
      <c r="U33" s="1">
        <v>11</v>
      </c>
      <c r="V33" s="9">
        <v>103</v>
      </c>
      <c r="W33" s="11">
        <f t="shared" si="14"/>
        <v>4.3168482816429168E-2</v>
      </c>
      <c r="X33" s="21">
        <f t="shared" si="29"/>
        <v>2283</v>
      </c>
      <c r="Y33" s="9">
        <v>2386</v>
      </c>
      <c r="Z33" s="1">
        <v>11</v>
      </c>
      <c r="AA33" s="9">
        <v>2386</v>
      </c>
      <c r="AB33">
        <f t="shared" si="15"/>
        <v>1434</v>
      </c>
      <c r="AC33">
        <f t="shared" si="16"/>
        <v>370</v>
      </c>
      <c r="AD33">
        <f t="shared" si="17"/>
        <v>494</v>
      </c>
      <c r="AE33">
        <f t="shared" si="18"/>
        <v>38</v>
      </c>
      <c r="AF33">
        <f t="shared" si="19"/>
        <v>50</v>
      </c>
      <c r="AG33" s="9">
        <v>1015</v>
      </c>
      <c r="AH33" s="9">
        <v>1148</v>
      </c>
      <c r="AI33">
        <v>133</v>
      </c>
      <c r="AJ33" s="12">
        <f t="shared" si="20"/>
        <v>2.3507389162561578</v>
      </c>
      <c r="AL33" s="11">
        <v>0.60100586756077112</v>
      </c>
      <c r="AM33" s="11">
        <v>0.1550712489522213</v>
      </c>
      <c r="AN33" s="11">
        <v>0.20704107292539817</v>
      </c>
      <c r="AO33" s="11">
        <v>1.5926236378876781E-2</v>
      </c>
      <c r="AP33" s="11">
        <v>2.0955574182732608E-2</v>
      </c>
      <c r="AS33" s="1">
        <v>11</v>
      </c>
      <c r="AT33">
        <v>453</v>
      </c>
      <c r="AU33">
        <f t="shared" si="21"/>
        <v>0.70228592162554426</v>
      </c>
      <c r="AV33">
        <f t="shared" si="22"/>
        <v>8.0732946298984032E-2</v>
      </c>
      <c r="AW33">
        <f t="shared" si="23"/>
        <v>0.14622641509433962</v>
      </c>
      <c r="AX33">
        <f t="shared" si="24"/>
        <v>5.0798258345428157E-2</v>
      </c>
      <c r="AY33">
        <f t="shared" si="25"/>
        <v>5.8055152394775036E-3</v>
      </c>
      <c r="AZ33">
        <f t="shared" si="26"/>
        <v>1.4150943396226415E-2</v>
      </c>
      <c r="BA33" s="13">
        <f t="shared" si="27"/>
        <v>1</v>
      </c>
      <c r="BB33">
        <v>5512</v>
      </c>
      <c r="BC33">
        <v>806</v>
      </c>
      <c r="BD33">
        <v>4706</v>
      </c>
      <c r="BE33">
        <v>4628</v>
      </c>
      <c r="BF33">
        <v>3871</v>
      </c>
      <c r="BG33">
        <v>445</v>
      </c>
      <c r="BH33">
        <v>22</v>
      </c>
      <c r="BI33">
        <v>280</v>
      </c>
      <c r="BJ33">
        <v>0</v>
      </c>
      <c r="BK33">
        <v>10</v>
      </c>
      <c r="BL33">
        <v>78</v>
      </c>
      <c r="BM33">
        <v>5319</v>
      </c>
      <c r="BN33">
        <v>750</v>
      </c>
      <c r="BO33">
        <v>4569</v>
      </c>
      <c r="BP33">
        <v>4500</v>
      </c>
      <c r="BQ33">
        <v>3766</v>
      </c>
      <c r="BR33">
        <v>434</v>
      </c>
      <c r="BS33">
        <v>21</v>
      </c>
      <c r="BT33">
        <v>269</v>
      </c>
      <c r="BU33">
        <v>0</v>
      </c>
      <c r="BV33">
        <v>10</v>
      </c>
      <c r="BW33">
        <v>69</v>
      </c>
      <c r="BX33">
        <v>193</v>
      </c>
      <c r="BY33" s="11">
        <f t="shared" si="30"/>
        <v>3.5014513788098695E-2</v>
      </c>
      <c r="BZ33">
        <v>56</v>
      </c>
      <c r="CA33">
        <v>137</v>
      </c>
      <c r="CB33">
        <v>128</v>
      </c>
      <c r="CC33">
        <v>105</v>
      </c>
      <c r="CD33">
        <v>11</v>
      </c>
      <c r="CE33">
        <v>1</v>
      </c>
      <c r="CF33">
        <v>11</v>
      </c>
      <c r="CG33">
        <v>0</v>
      </c>
      <c r="CH33">
        <v>0</v>
      </c>
      <c r="CI33">
        <v>9</v>
      </c>
      <c r="CJ33">
        <v>3791</v>
      </c>
      <c r="CK33">
        <v>3113</v>
      </c>
      <c r="CL33">
        <v>678</v>
      </c>
      <c r="CM33" s="10">
        <f t="shared" si="28"/>
        <v>1.7706392547381946</v>
      </c>
    </row>
    <row r="34" spans="3:91" x14ac:dyDescent="0.25">
      <c r="C34" s="8">
        <v>12</v>
      </c>
      <c r="D34" s="9">
        <f t="shared" si="0"/>
        <v>800</v>
      </c>
      <c r="E34" s="9">
        <f t="shared" si="1"/>
        <v>648</v>
      </c>
      <c r="F34" s="9">
        <f t="shared" si="2"/>
        <v>1110</v>
      </c>
      <c r="G34" s="9">
        <f t="shared" si="3"/>
        <v>801</v>
      </c>
      <c r="H34" s="10">
        <f t="shared" si="4"/>
        <v>5.7412887546178553</v>
      </c>
      <c r="I34" s="9">
        <f t="shared" si="5"/>
        <v>-49.999999999999986</v>
      </c>
      <c r="J34" s="10">
        <f t="shared" si="6"/>
        <v>-2.0659283591686002</v>
      </c>
      <c r="K34" s="9">
        <f t="shared" si="7"/>
        <v>-2</v>
      </c>
      <c r="L34" s="10">
        <f t="shared" si="8"/>
        <v>-2.5388078545806252</v>
      </c>
      <c r="M34" s="9">
        <f t="shared" si="9"/>
        <v>-7</v>
      </c>
      <c r="N34" s="10">
        <f t="shared" si="10"/>
        <v>-2.3119507172188856</v>
      </c>
      <c r="O34" s="9">
        <f t="shared" si="11"/>
        <v>-19</v>
      </c>
      <c r="P34" s="10">
        <f t="shared" si="12"/>
        <v>-2.6591228511253888</v>
      </c>
      <c r="Q34" s="17">
        <f t="shared" si="13"/>
        <v>-0.1263329305601022</v>
      </c>
      <c r="U34" s="1">
        <v>12</v>
      </c>
      <c r="V34" s="9">
        <v>315</v>
      </c>
      <c r="W34" s="11">
        <f t="shared" si="14"/>
        <v>0.10375494071146245</v>
      </c>
      <c r="X34" s="21">
        <f t="shared" si="29"/>
        <v>2721</v>
      </c>
      <c r="Y34" s="9">
        <v>3036</v>
      </c>
      <c r="Z34" s="1">
        <v>12</v>
      </c>
      <c r="AA34" s="9">
        <v>3036</v>
      </c>
      <c r="AB34">
        <f t="shared" si="15"/>
        <v>2204</v>
      </c>
      <c r="AC34">
        <f t="shared" si="16"/>
        <v>110.99999999999999</v>
      </c>
      <c r="AD34">
        <f t="shared" si="17"/>
        <v>362</v>
      </c>
      <c r="AE34">
        <f t="shared" si="18"/>
        <v>310</v>
      </c>
      <c r="AF34">
        <f t="shared" si="19"/>
        <v>49.000000000000007</v>
      </c>
      <c r="AG34" s="9">
        <v>1778</v>
      </c>
      <c r="AH34" s="9">
        <v>1952</v>
      </c>
      <c r="AI34">
        <v>174</v>
      </c>
      <c r="AJ34" s="12">
        <f t="shared" si="20"/>
        <v>1.7075365579302588</v>
      </c>
      <c r="AL34" s="11">
        <v>0.72595520421607374</v>
      </c>
      <c r="AM34" s="11">
        <v>3.6561264822134384E-2</v>
      </c>
      <c r="AN34" s="11">
        <v>0.11923583662714098</v>
      </c>
      <c r="AO34" s="11">
        <v>0.10210803689064558</v>
      </c>
      <c r="AP34" s="11">
        <v>1.6139657444005272E-2</v>
      </c>
      <c r="AS34" s="1">
        <v>12</v>
      </c>
      <c r="AT34">
        <v>453</v>
      </c>
      <c r="AU34">
        <f t="shared" si="21"/>
        <v>0.78336809176225231</v>
      </c>
      <c r="AV34">
        <f t="shared" si="22"/>
        <v>1.5901981230448385E-2</v>
      </c>
      <c r="AW34">
        <f t="shared" si="23"/>
        <v>9.384775808133472E-2</v>
      </c>
      <c r="AX34">
        <f t="shared" si="24"/>
        <v>7.8988529718456726E-2</v>
      </c>
      <c r="AY34">
        <f t="shared" si="25"/>
        <v>7.0385818561001044E-3</v>
      </c>
      <c r="AZ34">
        <f t="shared" si="26"/>
        <v>2.0855057351407715E-2</v>
      </c>
      <c r="BA34" s="13">
        <f t="shared" si="27"/>
        <v>0.99999999999999989</v>
      </c>
      <c r="BB34">
        <v>3836</v>
      </c>
      <c r="BC34">
        <v>360</v>
      </c>
      <c r="BD34">
        <v>3476</v>
      </c>
      <c r="BE34">
        <v>3396</v>
      </c>
      <c r="BF34">
        <v>3005</v>
      </c>
      <c r="BG34">
        <v>61</v>
      </c>
      <c r="BH34">
        <v>13</v>
      </c>
      <c r="BI34">
        <v>299</v>
      </c>
      <c r="BJ34">
        <v>4</v>
      </c>
      <c r="BK34">
        <v>14</v>
      </c>
      <c r="BL34">
        <v>80</v>
      </c>
      <c r="BM34">
        <v>3540</v>
      </c>
      <c r="BN34">
        <v>326</v>
      </c>
      <c r="BO34">
        <v>3214</v>
      </c>
      <c r="BP34">
        <v>3152</v>
      </c>
      <c r="BQ34">
        <v>2783</v>
      </c>
      <c r="BR34">
        <v>54</v>
      </c>
      <c r="BS34">
        <v>13</v>
      </c>
      <c r="BT34">
        <v>289</v>
      </c>
      <c r="BU34">
        <v>4</v>
      </c>
      <c r="BV34">
        <v>9</v>
      </c>
      <c r="BW34">
        <v>62</v>
      </c>
      <c r="BX34">
        <v>296</v>
      </c>
      <c r="BY34" s="11">
        <f t="shared" si="30"/>
        <v>7.7163712200208553E-2</v>
      </c>
      <c r="BZ34">
        <v>34</v>
      </c>
      <c r="CA34">
        <v>262</v>
      </c>
      <c r="CB34">
        <v>244</v>
      </c>
      <c r="CC34">
        <v>222</v>
      </c>
      <c r="CD34">
        <v>7</v>
      </c>
      <c r="CE34">
        <v>0</v>
      </c>
      <c r="CF34">
        <v>10</v>
      </c>
      <c r="CG34">
        <v>0</v>
      </c>
      <c r="CH34">
        <v>5</v>
      </c>
      <c r="CI34">
        <v>18</v>
      </c>
      <c r="CJ34">
        <v>3062</v>
      </c>
      <c r="CK34">
        <v>2426</v>
      </c>
      <c r="CL34">
        <v>636</v>
      </c>
      <c r="CM34" s="10">
        <f t="shared" si="28"/>
        <v>1.5812036273701566</v>
      </c>
    </row>
    <row r="35" spans="3:91" x14ac:dyDescent="0.25">
      <c r="C35" s="8">
        <v>13.03</v>
      </c>
      <c r="D35" s="9">
        <f t="shared" si="0"/>
        <v>-151</v>
      </c>
      <c r="E35" s="9">
        <f t="shared" si="1"/>
        <v>56</v>
      </c>
      <c r="F35" s="9">
        <f t="shared" si="2"/>
        <v>334</v>
      </c>
      <c r="G35" s="9">
        <f t="shared" si="3"/>
        <v>188</v>
      </c>
      <c r="H35" s="10">
        <f t="shared" si="4"/>
        <v>10.406709787115545</v>
      </c>
      <c r="I35" s="9">
        <f t="shared" si="5"/>
        <v>-9.9999999999999929</v>
      </c>
      <c r="J35" s="10">
        <f t="shared" si="6"/>
        <v>-0.24214623931641643</v>
      </c>
      <c r="K35" s="9">
        <f t="shared" si="7"/>
        <v>-371</v>
      </c>
      <c r="L35" s="10">
        <f t="shared" si="8"/>
        <v>-11.801508547212464</v>
      </c>
      <c r="M35" s="9">
        <f t="shared" si="9"/>
        <v>47</v>
      </c>
      <c r="N35" s="10">
        <f t="shared" si="10"/>
        <v>1.6788298789257279</v>
      </c>
      <c r="O35" s="9">
        <f t="shared" si="11"/>
        <v>-76</v>
      </c>
      <c r="P35" s="10">
        <f t="shared" si="12"/>
        <v>-1.95796251844998</v>
      </c>
      <c r="Q35" s="17">
        <f t="shared" si="13"/>
        <v>-0.16128545510068437</v>
      </c>
      <c r="U35" s="1">
        <v>13.03</v>
      </c>
      <c r="V35" s="9">
        <v>396</v>
      </c>
      <c r="W35" s="11">
        <f t="shared" si="14"/>
        <v>0.13103904698874919</v>
      </c>
      <c r="X35" s="21">
        <f t="shared" si="29"/>
        <v>2626</v>
      </c>
      <c r="Y35" s="9">
        <v>3022</v>
      </c>
      <c r="Z35" s="1">
        <v>13.03</v>
      </c>
      <c r="AA35" s="9">
        <v>3022</v>
      </c>
      <c r="AB35">
        <f t="shared" si="15"/>
        <v>2217</v>
      </c>
      <c r="AC35">
        <f t="shared" si="16"/>
        <v>60.999999999999993</v>
      </c>
      <c r="AD35">
        <f t="shared" si="17"/>
        <v>644</v>
      </c>
      <c r="AE35">
        <f t="shared" si="18"/>
        <v>24</v>
      </c>
      <c r="AF35">
        <f t="shared" si="19"/>
        <v>76</v>
      </c>
      <c r="AG35" s="9">
        <v>1555</v>
      </c>
      <c r="AH35" s="9">
        <v>1660</v>
      </c>
      <c r="AI35">
        <v>105</v>
      </c>
      <c r="AJ35" s="12">
        <f t="shared" si="20"/>
        <v>1.9434083601286174</v>
      </c>
      <c r="AL35" s="11">
        <v>0.73362011912640634</v>
      </c>
      <c r="AM35" s="11">
        <v>2.0185307743216412E-2</v>
      </c>
      <c r="AN35" s="11">
        <v>0.21310390469887491</v>
      </c>
      <c r="AO35" s="11">
        <v>7.9417604235605555E-3</v>
      </c>
      <c r="AP35" s="11">
        <v>2.5148908007941759E-2</v>
      </c>
      <c r="AS35" s="1">
        <v>13.03</v>
      </c>
      <c r="AT35">
        <v>453</v>
      </c>
      <c r="AU35">
        <f t="shared" si="21"/>
        <v>0.83768721699756188</v>
      </c>
      <c r="AV35">
        <f t="shared" si="22"/>
        <v>1.7763845350052248E-2</v>
      </c>
      <c r="AW35">
        <f t="shared" si="23"/>
        <v>9.5088819226750262E-2</v>
      </c>
      <c r="AX35">
        <f t="shared" si="24"/>
        <v>2.4730059212817835E-2</v>
      </c>
      <c r="AY35">
        <f t="shared" si="25"/>
        <v>8.3594566353187051E-3</v>
      </c>
      <c r="AZ35">
        <f t="shared" si="26"/>
        <v>1.637060257749913E-2</v>
      </c>
      <c r="BA35" s="13">
        <f t="shared" si="27"/>
        <v>1</v>
      </c>
      <c r="BB35">
        <v>2871</v>
      </c>
      <c r="BC35">
        <v>273</v>
      </c>
      <c r="BD35">
        <v>2598</v>
      </c>
      <c r="BE35">
        <v>2551</v>
      </c>
      <c r="BF35">
        <v>2405</v>
      </c>
      <c r="BG35">
        <v>51</v>
      </c>
      <c r="BH35">
        <v>12</v>
      </c>
      <c r="BI35">
        <v>69</v>
      </c>
      <c r="BJ35">
        <v>2</v>
      </c>
      <c r="BK35">
        <v>12</v>
      </c>
      <c r="BL35">
        <v>47</v>
      </c>
      <c r="BM35">
        <v>2551</v>
      </c>
      <c r="BN35">
        <v>227</v>
      </c>
      <c r="BO35">
        <v>2324</v>
      </c>
      <c r="BP35">
        <v>2288</v>
      </c>
      <c r="BQ35">
        <v>2157</v>
      </c>
      <c r="BR35">
        <v>48</v>
      </c>
      <c r="BS35">
        <v>11</v>
      </c>
      <c r="BT35">
        <v>63</v>
      </c>
      <c r="BU35">
        <v>2</v>
      </c>
      <c r="BV35">
        <v>7</v>
      </c>
      <c r="BW35">
        <v>36</v>
      </c>
      <c r="BX35">
        <v>320</v>
      </c>
      <c r="BY35" s="11">
        <f t="shared" si="30"/>
        <v>0.11145942180424939</v>
      </c>
      <c r="BZ35">
        <v>46</v>
      </c>
      <c r="CA35">
        <v>274</v>
      </c>
      <c r="CB35">
        <v>263</v>
      </c>
      <c r="CC35">
        <v>248</v>
      </c>
      <c r="CD35">
        <v>3</v>
      </c>
      <c r="CE35">
        <v>1</v>
      </c>
      <c r="CF35">
        <v>6</v>
      </c>
      <c r="CG35">
        <v>0</v>
      </c>
      <c r="CH35">
        <v>5</v>
      </c>
      <c r="CI35">
        <v>11</v>
      </c>
      <c r="CJ35">
        <v>1994</v>
      </c>
      <c r="CK35">
        <v>1611</v>
      </c>
      <c r="CL35">
        <v>383</v>
      </c>
      <c r="CM35" s="10">
        <f t="shared" si="28"/>
        <v>1.782122905027933</v>
      </c>
    </row>
    <row r="36" spans="3:91" x14ac:dyDescent="0.25">
      <c r="C36" s="8">
        <v>13.04</v>
      </c>
      <c r="D36" s="9">
        <f t="shared" si="0"/>
        <v>199</v>
      </c>
      <c r="E36" s="9">
        <f t="shared" si="1"/>
        <v>145</v>
      </c>
      <c r="F36" s="9">
        <f t="shared" si="2"/>
        <v>242</v>
      </c>
      <c r="G36" s="9">
        <f t="shared" si="3"/>
        <v>225</v>
      </c>
      <c r="H36" s="10">
        <f t="shared" si="4"/>
        <v>1.9867750354283515</v>
      </c>
      <c r="I36" s="9">
        <f t="shared" si="5"/>
        <v>-24</v>
      </c>
      <c r="J36" s="10">
        <f t="shared" si="6"/>
        <v>-0.82371224317989</v>
      </c>
      <c r="K36" s="9">
        <f t="shared" si="7"/>
        <v>-18</v>
      </c>
      <c r="L36" s="10">
        <f t="shared" si="8"/>
        <v>-1.407459683790302</v>
      </c>
      <c r="M36" s="9">
        <f t="shared" si="9"/>
        <v>24</v>
      </c>
      <c r="N36" s="10">
        <f t="shared" si="10"/>
        <v>0.61087474203540648</v>
      </c>
      <c r="O36" s="9">
        <f t="shared" si="11"/>
        <v>14</v>
      </c>
      <c r="P36" s="10">
        <f t="shared" si="12"/>
        <v>-0.45429317093683963</v>
      </c>
      <c r="Q36" s="17">
        <f t="shared" si="13"/>
        <v>-4.2697595775922137E-2</v>
      </c>
      <c r="U36" s="1">
        <v>13.04</v>
      </c>
      <c r="V36" s="9">
        <v>522</v>
      </c>
      <c r="W36" s="11">
        <f t="shared" si="14"/>
        <v>0.15285505124450952</v>
      </c>
      <c r="X36" s="21">
        <f t="shared" si="29"/>
        <v>2893</v>
      </c>
      <c r="Y36" s="9">
        <v>3415</v>
      </c>
      <c r="Z36" s="1">
        <v>13.04</v>
      </c>
      <c r="AA36" s="9">
        <v>3415</v>
      </c>
      <c r="AB36">
        <f t="shared" si="15"/>
        <v>2629</v>
      </c>
      <c r="AC36">
        <f t="shared" si="16"/>
        <v>99</v>
      </c>
      <c r="AD36">
        <f t="shared" si="17"/>
        <v>564</v>
      </c>
      <c r="AE36">
        <f t="shared" si="18"/>
        <v>33</v>
      </c>
      <c r="AF36">
        <f t="shared" si="19"/>
        <v>90</v>
      </c>
      <c r="AG36" s="9">
        <v>1765</v>
      </c>
      <c r="AH36" s="9">
        <v>1813</v>
      </c>
      <c r="AI36">
        <v>48</v>
      </c>
      <c r="AJ36" s="12">
        <f t="shared" si="20"/>
        <v>1.934844192634561</v>
      </c>
      <c r="AL36" s="11">
        <v>0.76983894582723278</v>
      </c>
      <c r="AM36" s="11">
        <v>2.8989751098096633E-2</v>
      </c>
      <c r="AN36" s="11">
        <v>0.16515373352855051</v>
      </c>
      <c r="AO36" s="11">
        <v>9.6632503660322114E-3</v>
      </c>
      <c r="AP36" s="11">
        <v>2.6354319180087848E-2</v>
      </c>
      <c r="AS36" s="1">
        <v>13.04</v>
      </c>
      <c r="AT36">
        <v>453</v>
      </c>
      <c r="AU36">
        <f t="shared" si="21"/>
        <v>0.78970669618151634</v>
      </c>
      <c r="AV36">
        <f t="shared" si="22"/>
        <v>2.0752628666297731E-2</v>
      </c>
      <c r="AW36">
        <f t="shared" si="23"/>
        <v>0.15107913669064749</v>
      </c>
      <c r="AX36">
        <f t="shared" si="24"/>
        <v>1.5771997786386275E-2</v>
      </c>
      <c r="AY36">
        <f t="shared" si="25"/>
        <v>3.3204205866076372E-3</v>
      </c>
      <c r="AZ36">
        <f t="shared" si="26"/>
        <v>1.936912008854455E-2</v>
      </c>
      <c r="BA36" s="13">
        <f t="shared" si="27"/>
        <v>0.99999999999999989</v>
      </c>
      <c r="BB36">
        <v>3614</v>
      </c>
      <c r="BC36">
        <v>546</v>
      </c>
      <c r="BD36">
        <v>3068</v>
      </c>
      <c r="BE36">
        <v>2998</v>
      </c>
      <c r="BF36">
        <v>2854</v>
      </c>
      <c r="BG36">
        <v>75</v>
      </c>
      <c r="BH36">
        <v>7</v>
      </c>
      <c r="BI36">
        <v>57</v>
      </c>
      <c r="BJ36">
        <v>0</v>
      </c>
      <c r="BK36">
        <v>5</v>
      </c>
      <c r="BL36">
        <v>70</v>
      </c>
      <c r="BM36">
        <v>3078</v>
      </c>
      <c r="BN36">
        <v>418</v>
      </c>
      <c r="BO36">
        <v>2660</v>
      </c>
      <c r="BP36">
        <v>2610</v>
      </c>
      <c r="BQ36">
        <v>2504</v>
      </c>
      <c r="BR36">
        <v>48</v>
      </c>
      <c r="BS36">
        <v>6</v>
      </c>
      <c r="BT36">
        <v>47</v>
      </c>
      <c r="BU36">
        <v>0</v>
      </c>
      <c r="BV36">
        <v>5</v>
      </c>
      <c r="BW36">
        <v>50</v>
      </c>
      <c r="BX36">
        <v>536</v>
      </c>
      <c r="BY36" s="11">
        <f t="shared" si="30"/>
        <v>0.14831211953514112</v>
      </c>
      <c r="BZ36">
        <v>128</v>
      </c>
      <c r="CA36">
        <v>408</v>
      </c>
      <c r="CB36">
        <v>388</v>
      </c>
      <c r="CC36">
        <v>350</v>
      </c>
      <c r="CD36">
        <v>27</v>
      </c>
      <c r="CE36">
        <v>1</v>
      </c>
      <c r="CF36">
        <v>10</v>
      </c>
      <c r="CG36">
        <v>0</v>
      </c>
      <c r="CH36">
        <v>0</v>
      </c>
      <c r="CI36">
        <v>20</v>
      </c>
      <c r="CJ36">
        <v>2055</v>
      </c>
      <c r="CK36">
        <v>1910</v>
      </c>
      <c r="CL36">
        <v>145</v>
      </c>
      <c r="CM36" s="10">
        <f t="shared" si="28"/>
        <v>1.8921465968586388</v>
      </c>
    </row>
    <row r="37" spans="3:91" x14ac:dyDescent="0.25">
      <c r="C37" s="8">
        <v>13.05</v>
      </c>
      <c r="D37" s="9">
        <f t="shared" si="0"/>
        <v>-171</v>
      </c>
      <c r="E37" s="9">
        <f t="shared" si="1"/>
        <v>88</v>
      </c>
      <c r="F37" s="9">
        <f t="shared" si="2"/>
        <v>232</v>
      </c>
      <c r="G37" s="9">
        <f t="shared" si="3"/>
        <v>570</v>
      </c>
      <c r="H37" s="10">
        <f t="shared" si="4"/>
        <v>11.835496953432624</v>
      </c>
      <c r="I37" s="9">
        <f t="shared" si="5"/>
        <v>-231</v>
      </c>
      <c r="J37" s="10">
        <f t="shared" si="6"/>
        <v>-3.9223170398091334</v>
      </c>
      <c r="K37" s="9">
        <f t="shared" si="7"/>
        <v>-500</v>
      </c>
      <c r="L37" s="10">
        <f t="shared" si="8"/>
        <v>-7.8416363263554487</v>
      </c>
      <c r="M37" s="9">
        <f t="shared" si="9"/>
        <v>29</v>
      </c>
      <c r="N37" s="10">
        <f t="shared" si="10"/>
        <v>0.55430421985773592</v>
      </c>
      <c r="O37" s="9">
        <f t="shared" si="11"/>
        <v>-124</v>
      </c>
      <c r="P37" s="10">
        <f t="shared" si="12"/>
        <v>-1.5789240493612411</v>
      </c>
      <c r="Q37" s="17">
        <f t="shared" si="13"/>
        <v>-0.13510489470374409</v>
      </c>
      <c r="U37" s="1">
        <v>13.05</v>
      </c>
      <c r="V37" s="9">
        <v>1236</v>
      </c>
      <c r="W37" s="11">
        <f t="shared" si="14"/>
        <v>0.21841314719915178</v>
      </c>
      <c r="X37" s="21">
        <f t="shared" si="29"/>
        <v>4423</v>
      </c>
      <c r="Y37" s="9">
        <v>5659</v>
      </c>
      <c r="Z37" s="1">
        <v>13.05</v>
      </c>
      <c r="AA37" s="9">
        <v>5659</v>
      </c>
      <c r="AB37">
        <f t="shared" si="15"/>
        <v>2632</v>
      </c>
      <c r="AC37">
        <f t="shared" si="16"/>
        <v>521</v>
      </c>
      <c r="AD37">
        <f t="shared" si="17"/>
        <v>2305</v>
      </c>
      <c r="AE37">
        <f t="shared" si="18"/>
        <v>47</v>
      </c>
      <c r="AF37">
        <f t="shared" si="19"/>
        <v>154</v>
      </c>
      <c r="AG37" s="9">
        <v>2597</v>
      </c>
      <c r="AH37" s="9">
        <v>2708</v>
      </c>
      <c r="AI37">
        <v>111</v>
      </c>
      <c r="AJ37" s="12">
        <f t="shared" si="20"/>
        <v>2.1790527531767423</v>
      </c>
      <c r="AL37" s="11">
        <v>0.46509984096130058</v>
      </c>
      <c r="AM37" s="11">
        <v>9.2065735995758971E-2</v>
      </c>
      <c r="AN37" s="11">
        <v>0.40731578017317549</v>
      </c>
      <c r="AO37" s="11">
        <v>8.3053543028803675E-3</v>
      </c>
      <c r="AP37" s="11">
        <v>2.7213288566884607E-2</v>
      </c>
      <c r="AS37" s="1">
        <v>13.05</v>
      </c>
      <c r="AT37">
        <v>453</v>
      </c>
      <c r="AU37">
        <f t="shared" si="21"/>
        <v>0.58345481049562686</v>
      </c>
      <c r="AV37">
        <f t="shared" si="22"/>
        <v>5.2842565597667639E-2</v>
      </c>
      <c r="AW37">
        <f t="shared" si="23"/>
        <v>0.32889941690962099</v>
      </c>
      <c r="AX37">
        <f t="shared" si="24"/>
        <v>1.3848396501457727E-2</v>
      </c>
      <c r="AY37">
        <f t="shared" si="25"/>
        <v>4.1909620991253645E-3</v>
      </c>
      <c r="AZ37">
        <f t="shared" si="26"/>
        <v>1.6763848396501458E-2</v>
      </c>
      <c r="BA37" s="13">
        <f t="shared" si="27"/>
        <v>1</v>
      </c>
      <c r="BB37">
        <v>5488</v>
      </c>
      <c r="BC37">
        <v>1805</v>
      </c>
      <c r="BD37">
        <v>3683</v>
      </c>
      <c r="BE37">
        <v>3591</v>
      </c>
      <c r="BF37">
        <v>3202</v>
      </c>
      <c r="BG37">
        <v>290</v>
      </c>
      <c r="BH37">
        <v>15</v>
      </c>
      <c r="BI37">
        <v>76</v>
      </c>
      <c r="BJ37">
        <v>0</v>
      </c>
      <c r="BK37">
        <v>8</v>
      </c>
      <c r="BL37">
        <v>92</v>
      </c>
      <c r="BM37">
        <v>4376</v>
      </c>
      <c r="BN37">
        <v>1172</v>
      </c>
      <c r="BO37">
        <v>3204</v>
      </c>
      <c r="BP37">
        <v>3144</v>
      </c>
      <c r="BQ37">
        <v>2891</v>
      </c>
      <c r="BR37">
        <v>161</v>
      </c>
      <c r="BS37">
        <v>14</v>
      </c>
      <c r="BT37">
        <v>70</v>
      </c>
      <c r="BU37">
        <v>0</v>
      </c>
      <c r="BV37">
        <v>8</v>
      </c>
      <c r="BW37">
        <v>60</v>
      </c>
      <c r="BX37">
        <v>1112</v>
      </c>
      <c r="BY37" s="11">
        <f t="shared" si="30"/>
        <v>0.20262390670553937</v>
      </c>
      <c r="BZ37">
        <v>633</v>
      </c>
      <c r="CA37">
        <v>479</v>
      </c>
      <c r="CB37">
        <v>447</v>
      </c>
      <c r="CC37">
        <v>311</v>
      </c>
      <c r="CD37">
        <v>129</v>
      </c>
      <c r="CE37">
        <v>1</v>
      </c>
      <c r="CF37">
        <v>6</v>
      </c>
      <c r="CG37">
        <v>0</v>
      </c>
      <c r="CH37">
        <v>0</v>
      </c>
      <c r="CI37">
        <v>32</v>
      </c>
      <c r="CJ37">
        <v>2940</v>
      </c>
      <c r="CK37">
        <v>2685</v>
      </c>
      <c r="CL37">
        <v>255</v>
      </c>
      <c r="CM37" s="10">
        <f t="shared" si="28"/>
        <v>2.0439478584729982</v>
      </c>
    </row>
    <row r="38" spans="3:91" x14ac:dyDescent="0.25">
      <c r="C38" s="8">
        <v>13.07</v>
      </c>
      <c r="D38" s="9">
        <f t="shared" si="0"/>
        <v>-389</v>
      </c>
      <c r="E38" s="9">
        <f t="shared" si="1"/>
        <v>27</v>
      </c>
      <c r="F38" s="9">
        <f t="shared" si="2"/>
        <v>96</v>
      </c>
      <c r="G38" s="9">
        <f t="shared" si="3"/>
        <v>220</v>
      </c>
      <c r="H38" s="10">
        <f t="shared" si="4"/>
        <v>10.829913946485306</v>
      </c>
      <c r="I38" s="9">
        <f t="shared" si="5"/>
        <v>-64</v>
      </c>
      <c r="J38" s="10">
        <f t="shared" si="6"/>
        <v>-1.177790695569561</v>
      </c>
      <c r="K38" s="9">
        <f t="shared" si="7"/>
        <v>-506</v>
      </c>
      <c r="L38" s="10">
        <f t="shared" si="8"/>
        <v>-8.9760656545632003</v>
      </c>
      <c r="M38" s="9">
        <f t="shared" si="9"/>
        <v>14</v>
      </c>
      <c r="N38" s="10">
        <f t="shared" si="10"/>
        <v>0.48381379927697987</v>
      </c>
      <c r="O38" s="9">
        <f t="shared" si="11"/>
        <v>-280</v>
      </c>
      <c r="P38" s="10">
        <f t="shared" si="12"/>
        <v>-5.4229275946416422</v>
      </c>
      <c r="Q38" s="17">
        <f t="shared" si="13"/>
        <v>-0.25805611242498916</v>
      </c>
      <c r="U38" s="1">
        <v>13.07</v>
      </c>
      <c r="V38" s="9">
        <v>898</v>
      </c>
      <c r="W38" s="11">
        <f t="shared" si="14"/>
        <v>0.23019738528582415</v>
      </c>
      <c r="X38" s="21">
        <f t="shared" si="29"/>
        <v>3003</v>
      </c>
      <c r="Y38" s="9">
        <v>3901</v>
      </c>
      <c r="Z38" s="1">
        <v>13.07</v>
      </c>
      <c r="AA38" s="9">
        <v>3901</v>
      </c>
      <c r="AB38">
        <f t="shared" si="15"/>
        <v>1608</v>
      </c>
      <c r="AC38">
        <f t="shared" si="16"/>
        <v>227</v>
      </c>
      <c r="AD38">
        <f t="shared" si="17"/>
        <v>1913</v>
      </c>
      <c r="AE38">
        <f t="shared" si="18"/>
        <v>30</v>
      </c>
      <c r="AF38">
        <f t="shared" si="19"/>
        <v>123.00000000000001</v>
      </c>
      <c r="AG38" s="9">
        <v>1718</v>
      </c>
      <c r="AH38" s="9">
        <v>1768</v>
      </c>
      <c r="AI38">
        <v>50</v>
      </c>
      <c r="AJ38" s="12">
        <f t="shared" si="20"/>
        <v>2.2706635622817228</v>
      </c>
      <c r="AL38" s="11">
        <v>0.41220199948731095</v>
      </c>
      <c r="AM38" s="11">
        <v>5.8190207639066904E-2</v>
      </c>
      <c r="AN38" s="11">
        <v>0.49038708023583699</v>
      </c>
      <c r="AO38" s="11">
        <v>7.6903358113304277E-3</v>
      </c>
      <c r="AP38" s="11">
        <v>3.1530376826454758E-2</v>
      </c>
      <c r="AS38" s="1">
        <v>13.07</v>
      </c>
      <c r="AT38">
        <v>453</v>
      </c>
      <c r="AU38">
        <f t="shared" si="21"/>
        <v>0.52050113895216399</v>
      </c>
      <c r="AV38">
        <f t="shared" si="22"/>
        <v>4.6412300683371301E-2</v>
      </c>
      <c r="AW38">
        <f t="shared" si="23"/>
        <v>0.40062642369020501</v>
      </c>
      <c r="AX38">
        <f t="shared" si="24"/>
        <v>1.2528473804100227E-2</v>
      </c>
      <c r="AY38">
        <f t="shared" si="25"/>
        <v>4.8405466970387247E-3</v>
      </c>
      <c r="AZ38">
        <f t="shared" si="26"/>
        <v>1.5091116173120729E-2</v>
      </c>
      <c r="BA38" s="13">
        <f t="shared" si="27"/>
        <v>1</v>
      </c>
      <c r="BB38">
        <v>3512</v>
      </c>
      <c r="BC38">
        <v>1407</v>
      </c>
      <c r="BD38">
        <v>2105</v>
      </c>
      <c r="BE38">
        <v>2052</v>
      </c>
      <c r="BF38">
        <v>1828</v>
      </c>
      <c r="BG38">
        <v>163</v>
      </c>
      <c r="BH38">
        <v>6</v>
      </c>
      <c r="BI38">
        <v>44</v>
      </c>
      <c r="BJ38">
        <v>0</v>
      </c>
      <c r="BK38">
        <v>11</v>
      </c>
      <c r="BL38">
        <v>53</v>
      </c>
      <c r="BM38">
        <v>2894</v>
      </c>
      <c r="BN38">
        <v>1004</v>
      </c>
      <c r="BO38">
        <v>1890</v>
      </c>
      <c r="BP38">
        <v>1849</v>
      </c>
      <c r="BQ38">
        <v>1691</v>
      </c>
      <c r="BR38">
        <v>111</v>
      </c>
      <c r="BS38">
        <v>6</v>
      </c>
      <c r="BT38">
        <v>36</v>
      </c>
      <c r="BU38">
        <v>0</v>
      </c>
      <c r="BV38">
        <v>5</v>
      </c>
      <c r="BW38">
        <v>41</v>
      </c>
      <c r="BX38">
        <v>618</v>
      </c>
      <c r="BY38" s="11">
        <f t="shared" si="30"/>
        <v>0.17596810933940774</v>
      </c>
      <c r="BZ38">
        <v>403</v>
      </c>
      <c r="CA38">
        <v>215</v>
      </c>
      <c r="CB38">
        <v>203</v>
      </c>
      <c r="CC38">
        <v>137</v>
      </c>
      <c r="CD38">
        <v>52</v>
      </c>
      <c r="CE38">
        <v>0</v>
      </c>
      <c r="CF38">
        <v>8</v>
      </c>
      <c r="CG38">
        <v>0</v>
      </c>
      <c r="CH38">
        <v>6</v>
      </c>
      <c r="CI38">
        <v>12</v>
      </c>
      <c r="CJ38">
        <v>1864</v>
      </c>
      <c r="CK38">
        <v>1745</v>
      </c>
      <c r="CL38">
        <v>119</v>
      </c>
      <c r="CM38" s="10">
        <f t="shared" si="28"/>
        <v>2.0126074498567337</v>
      </c>
    </row>
    <row r="39" spans="3:91" x14ac:dyDescent="0.25">
      <c r="C39" s="8">
        <v>13.08</v>
      </c>
      <c r="D39" s="9">
        <f t="shared" si="0"/>
        <v>-796</v>
      </c>
      <c r="E39" s="9">
        <f t="shared" si="1"/>
        <v>-125</v>
      </c>
      <c r="F39" s="9">
        <f t="shared" si="2"/>
        <v>-22</v>
      </c>
      <c r="G39" s="9">
        <f t="shared" si="3"/>
        <v>168</v>
      </c>
      <c r="H39" s="10">
        <f t="shared" si="4"/>
        <v>16.192439773422286</v>
      </c>
      <c r="I39" s="9">
        <f t="shared" si="5"/>
        <v>-27</v>
      </c>
      <c r="J39" s="10">
        <f t="shared" si="6"/>
        <v>-0.20269671566053082</v>
      </c>
      <c r="K39" s="9">
        <f t="shared" si="7"/>
        <v>-973</v>
      </c>
      <c r="L39" s="10">
        <f t="shared" si="8"/>
        <v>-18.103589497548136</v>
      </c>
      <c r="M39" s="9">
        <f t="shared" si="9"/>
        <v>41</v>
      </c>
      <c r="N39" s="10">
        <f t="shared" si="10"/>
        <v>1.7334145935583982</v>
      </c>
      <c r="O39" s="9">
        <f t="shared" si="11"/>
        <v>-282</v>
      </c>
      <c r="P39" s="10">
        <f t="shared" si="12"/>
        <v>-4.6955875265554532</v>
      </c>
      <c r="Q39" s="17">
        <f t="shared" si="13"/>
        <v>-0.38184838176409563</v>
      </c>
      <c r="U39" s="1">
        <v>13.08</v>
      </c>
      <c r="V39" s="9">
        <v>682</v>
      </c>
      <c r="W39" s="11">
        <f t="shared" si="14"/>
        <v>0.19676860934795154</v>
      </c>
      <c r="X39" s="21">
        <f t="shared" si="29"/>
        <v>2784</v>
      </c>
      <c r="Y39" s="9">
        <v>3466</v>
      </c>
      <c r="Z39" s="1">
        <v>13.08</v>
      </c>
      <c r="AA39" s="9">
        <v>3466</v>
      </c>
      <c r="AB39">
        <f t="shared" si="15"/>
        <v>1151</v>
      </c>
      <c r="AC39">
        <f t="shared" si="16"/>
        <v>94</v>
      </c>
      <c r="AD39">
        <f t="shared" si="17"/>
        <v>2132</v>
      </c>
      <c r="AE39">
        <f t="shared" si="18"/>
        <v>23</v>
      </c>
      <c r="AF39">
        <f t="shared" si="19"/>
        <v>66</v>
      </c>
      <c r="AG39" s="9">
        <v>1398</v>
      </c>
      <c r="AH39" s="9">
        <v>1442</v>
      </c>
      <c r="AI39">
        <v>44</v>
      </c>
      <c r="AJ39" s="12">
        <f t="shared" si="20"/>
        <v>2.4792560801144492</v>
      </c>
      <c r="AL39" s="11">
        <v>0.33208309290248123</v>
      </c>
      <c r="AM39" s="11">
        <v>2.7120600115406807E-2</v>
      </c>
      <c r="AN39" s="11">
        <v>0.61511829197922674</v>
      </c>
      <c r="AO39" s="11">
        <v>6.6358915175995384E-3</v>
      </c>
      <c r="AP39" s="11">
        <v>1.9042123485285632E-2</v>
      </c>
      <c r="AS39" s="1">
        <v>13.08</v>
      </c>
      <c r="AT39">
        <v>453</v>
      </c>
      <c r="AU39">
        <f t="shared" si="21"/>
        <v>0.49400749063670413</v>
      </c>
      <c r="AV39">
        <f t="shared" si="22"/>
        <v>2.5093632958801498E-2</v>
      </c>
      <c r="AW39">
        <f t="shared" si="23"/>
        <v>0.43408239700374535</v>
      </c>
      <c r="AX39">
        <f t="shared" si="24"/>
        <v>2.3970037453183522E-2</v>
      </c>
      <c r="AY39">
        <f t="shared" si="25"/>
        <v>5.2434456928838954E-3</v>
      </c>
      <c r="AZ39">
        <f t="shared" si="26"/>
        <v>1.7602996254681647E-2</v>
      </c>
      <c r="BA39" s="13">
        <f t="shared" si="27"/>
        <v>1</v>
      </c>
      <c r="BB39">
        <v>2670</v>
      </c>
      <c r="BC39">
        <v>1159</v>
      </c>
      <c r="BD39">
        <v>1511</v>
      </c>
      <c r="BE39">
        <v>1464</v>
      </c>
      <c r="BF39">
        <v>1319</v>
      </c>
      <c r="BG39">
        <v>67</v>
      </c>
      <c r="BH39">
        <v>11</v>
      </c>
      <c r="BI39">
        <v>63</v>
      </c>
      <c r="BJ39">
        <v>1</v>
      </c>
      <c r="BK39">
        <v>3</v>
      </c>
      <c r="BL39">
        <v>47</v>
      </c>
      <c r="BM39">
        <v>2270</v>
      </c>
      <c r="BN39">
        <v>878</v>
      </c>
      <c r="BO39">
        <v>1392</v>
      </c>
      <c r="BP39">
        <v>1352</v>
      </c>
      <c r="BQ39">
        <v>1222</v>
      </c>
      <c r="BR39">
        <v>61</v>
      </c>
      <c r="BS39">
        <v>10</v>
      </c>
      <c r="BT39">
        <v>55</v>
      </c>
      <c r="BU39">
        <v>1</v>
      </c>
      <c r="BV39">
        <v>3</v>
      </c>
      <c r="BW39">
        <v>40</v>
      </c>
      <c r="BX39">
        <v>400</v>
      </c>
      <c r="BY39" s="11">
        <f t="shared" si="30"/>
        <v>0.14981273408239701</v>
      </c>
      <c r="BZ39">
        <v>281</v>
      </c>
      <c r="CA39">
        <v>119</v>
      </c>
      <c r="CB39">
        <v>112</v>
      </c>
      <c r="CC39">
        <v>97</v>
      </c>
      <c r="CD39">
        <v>6</v>
      </c>
      <c r="CE39">
        <v>1</v>
      </c>
      <c r="CF39">
        <v>8</v>
      </c>
      <c r="CG39">
        <v>0</v>
      </c>
      <c r="CH39">
        <v>0</v>
      </c>
      <c r="CI39">
        <v>7</v>
      </c>
      <c r="CJ39">
        <v>1420</v>
      </c>
      <c r="CK39">
        <v>1273</v>
      </c>
      <c r="CL39">
        <v>147</v>
      </c>
      <c r="CM39" s="10">
        <f t="shared" si="28"/>
        <v>2.0974076983503536</v>
      </c>
    </row>
    <row r="40" spans="3:91" x14ac:dyDescent="0.25">
      <c r="C40" s="8">
        <v>14.01</v>
      </c>
      <c r="D40" s="9">
        <f t="shared" si="0"/>
        <v>412</v>
      </c>
      <c r="E40" s="9">
        <f t="shared" si="1"/>
        <v>297</v>
      </c>
      <c r="F40" s="9">
        <f t="shared" si="2"/>
        <v>423</v>
      </c>
      <c r="G40" s="9">
        <f t="shared" si="3"/>
        <v>388</v>
      </c>
      <c r="H40" s="10">
        <f t="shared" si="4"/>
        <v>1.9870494186027372</v>
      </c>
      <c r="I40" s="9">
        <f t="shared" si="5"/>
        <v>7</v>
      </c>
      <c r="J40" s="10">
        <f t="shared" si="6"/>
        <v>6.8044807982670763E-2</v>
      </c>
      <c r="K40" s="9">
        <f t="shared" si="7"/>
        <v>2</v>
      </c>
      <c r="L40" s="10">
        <f t="shared" si="8"/>
        <v>-1.86965874046723</v>
      </c>
      <c r="M40" s="9">
        <f t="shared" si="9"/>
        <v>12</v>
      </c>
      <c r="N40" s="10">
        <f t="shared" si="10"/>
        <v>0.16045568998101234</v>
      </c>
      <c r="O40" s="9">
        <f t="shared" si="11"/>
        <v>8</v>
      </c>
      <c r="P40" s="10">
        <f t="shared" si="12"/>
        <v>-0.8237456662404119</v>
      </c>
      <c r="Q40" s="17">
        <f t="shared" si="13"/>
        <v>-6.8858726313877572E-2</v>
      </c>
      <c r="U40" s="1">
        <v>14.01</v>
      </c>
      <c r="V40" s="9">
        <v>203</v>
      </c>
      <c r="W40" s="11">
        <f t="shared" si="14"/>
        <v>7.901907356948229E-2</v>
      </c>
      <c r="X40" s="21">
        <f t="shared" si="29"/>
        <v>2366</v>
      </c>
      <c r="Y40" s="9">
        <v>2569</v>
      </c>
      <c r="Z40" s="1">
        <v>14.01</v>
      </c>
      <c r="AA40" s="9">
        <v>2569</v>
      </c>
      <c r="AB40">
        <f t="shared" si="15"/>
        <v>2050</v>
      </c>
      <c r="AC40">
        <f t="shared" si="16"/>
        <v>31</v>
      </c>
      <c r="AD40">
        <f t="shared" si="17"/>
        <v>360</v>
      </c>
      <c r="AE40">
        <f t="shared" si="18"/>
        <v>45</v>
      </c>
      <c r="AF40">
        <f t="shared" si="19"/>
        <v>83.000000000000014</v>
      </c>
      <c r="AG40" s="9">
        <v>1436</v>
      </c>
      <c r="AH40" s="9">
        <v>1552</v>
      </c>
      <c r="AI40">
        <v>116</v>
      </c>
      <c r="AJ40" s="12">
        <f t="shared" si="20"/>
        <v>1.7889972144846797</v>
      </c>
      <c r="AL40" s="11">
        <v>0.7979758660957571</v>
      </c>
      <c r="AM40" s="11">
        <v>1.2066952121448035E-2</v>
      </c>
      <c r="AN40" s="11">
        <v>0.14013234721681589</v>
      </c>
      <c r="AO40" s="11">
        <v>1.7516543402101986E-2</v>
      </c>
      <c r="AP40" s="11">
        <v>3.2308291163876998E-2</v>
      </c>
      <c r="AS40" s="1">
        <v>14.01</v>
      </c>
      <c r="AT40">
        <v>453</v>
      </c>
      <c r="AU40">
        <f t="shared" si="21"/>
        <v>0.81784636028178459</v>
      </c>
      <c r="AV40">
        <f t="shared" si="22"/>
        <v>1.2747400201274741E-2</v>
      </c>
      <c r="AW40">
        <f t="shared" si="23"/>
        <v>0.12143575981214358</v>
      </c>
      <c r="AX40">
        <f t="shared" si="24"/>
        <v>1.9121100301912108E-2</v>
      </c>
      <c r="AY40">
        <f t="shared" si="25"/>
        <v>6.0382422006038244E-3</v>
      </c>
      <c r="AZ40">
        <f t="shared" si="26"/>
        <v>2.2811137202281114E-2</v>
      </c>
      <c r="BA40" s="13">
        <f t="shared" si="27"/>
        <v>0.99999999999999989</v>
      </c>
      <c r="BB40">
        <v>2981</v>
      </c>
      <c r="BC40">
        <v>362</v>
      </c>
      <c r="BD40">
        <v>2619</v>
      </c>
      <c r="BE40">
        <v>2551</v>
      </c>
      <c r="BF40">
        <v>2438</v>
      </c>
      <c r="BG40">
        <v>38</v>
      </c>
      <c r="BH40">
        <v>11</v>
      </c>
      <c r="BI40">
        <v>57</v>
      </c>
      <c r="BJ40">
        <v>0</v>
      </c>
      <c r="BK40">
        <v>7</v>
      </c>
      <c r="BL40">
        <v>68</v>
      </c>
      <c r="BM40">
        <v>2770</v>
      </c>
      <c r="BN40">
        <v>334</v>
      </c>
      <c r="BO40">
        <v>2436</v>
      </c>
      <c r="BP40">
        <v>2385</v>
      </c>
      <c r="BQ40">
        <v>2274</v>
      </c>
      <c r="BR40">
        <v>38</v>
      </c>
      <c r="BS40">
        <v>11</v>
      </c>
      <c r="BT40">
        <v>56</v>
      </c>
      <c r="BU40">
        <v>0</v>
      </c>
      <c r="BV40">
        <v>6</v>
      </c>
      <c r="BW40">
        <v>51</v>
      </c>
      <c r="BX40">
        <v>211</v>
      </c>
      <c r="BY40" s="11">
        <f t="shared" si="30"/>
        <v>7.0781616907078168E-2</v>
      </c>
      <c r="BZ40">
        <v>28</v>
      </c>
      <c r="CA40">
        <v>183</v>
      </c>
      <c r="CB40">
        <v>166</v>
      </c>
      <c r="CC40">
        <v>164</v>
      </c>
      <c r="CD40">
        <v>0</v>
      </c>
      <c r="CE40">
        <v>0</v>
      </c>
      <c r="CF40">
        <v>1</v>
      </c>
      <c r="CG40">
        <v>0</v>
      </c>
      <c r="CH40">
        <v>1</v>
      </c>
      <c r="CI40">
        <v>17</v>
      </c>
      <c r="CJ40">
        <v>1975</v>
      </c>
      <c r="CK40">
        <v>1733</v>
      </c>
      <c r="CL40">
        <v>242</v>
      </c>
      <c r="CM40" s="10">
        <f t="shared" si="28"/>
        <v>1.7201384881708022</v>
      </c>
    </row>
    <row r="41" spans="3:91" x14ac:dyDescent="0.25">
      <c r="C41" s="8">
        <v>14.02</v>
      </c>
      <c r="D41" s="9">
        <f t="shared" si="0"/>
        <v>-126</v>
      </c>
      <c r="E41" s="9">
        <f t="shared" si="1"/>
        <v>-29</v>
      </c>
      <c r="F41" s="9">
        <f t="shared" si="2"/>
        <v>49</v>
      </c>
      <c r="G41" s="9">
        <f t="shared" si="3"/>
        <v>9</v>
      </c>
      <c r="H41" s="10">
        <f t="shared" si="4"/>
        <v>4.049939975990398</v>
      </c>
      <c r="I41" s="9">
        <f t="shared" si="5"/>
        <v>-34</v>
      </c>
      <c r="J41" s="10">
        <f t="shared" si="6"/>
        <v>-1.2241696678671468</v>
      </c>
      <c r="K41" s="9">
        <f t="shared" si="7"/>
        <v>-146</v>
      </c>
      <c r="L41" s="10">
        <f t="shared" si="8"/>
        <v>-4.7647859143657456</v>
      </c>
      <c r="M41" s="9">
        <f t="shared" si="9"/>
        <v>20.000000000000004</v>
      </c>
      <c r="N41" s="10">
        <f t="shared" si="10"/>
        <v>0.85026010404161678</v>
      </c>
      <c r="O41" s="9">
        <f t="shared" si="11"/>
        <v>-32</v>
      </c>
      <c r="P41" s="10">
        <f t="shared" si="12"/>
        <v>-0.55638255302121031</v>
      </c>
      <c r="Q41" s="17">
        <f t="shared" si="13"/>
        <v>-5.2728577375976027E-2</v>
      </c>
      <c r="U41" s="1">
        <v>14.02</v>
      </c>
      <c r="V41" s="9">
        <v>377</v>
      </c>
      <c r="W41" s="11">
        <f t="shared" si="14"/>
        <v>0.14361904761904762</v>
      </c>
      <c r="X41" s="21">
        <f t="shared" si="29"/>
        <v>2248</v>
      </c>
      <c r="Y41" s="9">
        <v>2625</v>
      </c>
      <c r="Z41" s="1">
        <v>14.02</v>
      </c>
      <c r="AA41" s="9">
        <v>2625</v>
      </c>
      <c r="AB41">
        <f t="shared" si="15"/>
        <v>1921</v>
      </c>
      <c r="AC41">
        <f t="shared" si="16"/>
        <v>71</v>
      </c>
      <c r="AD41">
        <f t="shared" si="17"/>
        <v>561</v>
      </c>
      <c r="AE41">
        <f t="shared" si="18"/>
        <v>25.999999999999996</v>
      </c>
      <c r="AF41">
        <f t="shared" si="19"/>
        <v>46</v>
      </c>
      <c r="AG41" s="9">
        <v>1346</v>
      </c>
      <c r="AH41" s="9">
        <v>1400</v>
      </c>
      <c r="AI41">
        <v>54</v>
      </c>
      <c r="AJ41" s="12">
        <f t="shared" si="20"/>
        <v>1.950222882615156</v>
      </c>
      <c r="AL41" s="11">
        <v>0.7318095238095238</v>
      </c>
      <c r="AM41" s="11">
        <v>2.7047619047619046E-2</v>
      </c>
      <c r="AN41" s="11">
        <v>0.21371428571428572</v>
      </c>
      <c r="AO41" s="11">
        <v>9.9047619047619041E-3</v>
      </c>
      <c r="AP41" s="11">
        <v>1.7523809523809525E-2</v>
      </c>
      <c r="AS41" s="1">
        <v>14.02</v>
      </c>
      <c r="AT41">
        <v>453</v>
      </c>
      <c r="AU41">
        <f t="shared" si="21"/>
        <v>0.77230892356942782</v>
      </c>
      <c r="AV41">
        <f t="shared" si="22"/>
        <v>1.4805922368947578E-2</v>
      </c>
      <c r="AW41">
        <f t="shared" si="23"/>
        <v>0.16606642657062826</v>
      </c>
      <c r="AX41">
        <f t="shared" si="24"/>
        <v>1.8407362945178071E-2</v>
      </c>
      <c r="AY41">
        <f t="shared" si="25"/>
        <v>5.6022408963585435E-3</v>
      </c>
      <c r="AZ41">
        <f t="shared" si="26"/>
        <v>2.2809123649459785E-2</v>
      </c>
      <c r="BA41" s="13">
        <f t="shared" si="27"/>
        <v>1</v>
      </c>
      <c r="BB41">
        <v>2499</v>
      </c>
      <c r="BC41">
        <v>415</v>
      </c>
      <c r="BD41">
        <v>2084</v>
      </c>
      <c r="BE41">
        <v>2027</v>
      </c>
      <c r="BF41">
        <v>1930</v>
      </c>
      <c r="BG41">
        <v>37</v>
      </c>
      <c r="BH41">
        <v>7</v>
      </c>
      <c r="BI41">
        <v>45</v>
      </c>
      <c r="BJ41">
        <v>1</v>
      </c>
      <c r="BK41">
        <v>7</v>
      </c>
      <c r="BL41">
        <v>57</v>
      </c>
      <c r="BM41">
        <v>2154</v>
      </c>
      <c r="BN41">
        <v>307</v>
      </c>
      <c r="BO41">
        <v>1847</v>
      </c>
      <c r="BP41">
        <v>1812</v>
      </c>
      <c r="BQ41">
        <v>1720</v>
      </c>
      <c r="BR41">
        <v>33</v>
      </c>
      <c r="BS41">
        <v>7</v>
      </c>
      <c r="BT41">
        <v>44</v>
      </c>
      <c r="BU41">
        <v>1</v>
      </c>
      <c r="BV41">
        <v>7</v>
      </c>
      <c r="BW41">
        <v>35</v>
      </c>
      <c r="BX41">
        <v>345</v>
      </c>
      <c r="BY41" s="11">
        <f t="shared" si="30"/>
        <v>0.13805522208883553</v>
      </c>
      <c r="BZ41">
        <v>108</v>
      </c>
      <c r="CA41">
        <v>237</v>
      </c>
      <c r="CB41">
        <v>215</v>
      </c>
      <c r="CC41">
        <v>210</v>
      </c>
      <c r="CD41">
        <v>4</v>
      </c>
      <c r="CE41">
        <v>0</v>
      </c>
      <c r="CF41">
        <v>1</v>
      </c>
      <c r="CG41">
        <v>0</v>
      </c>
      <c r="CH41">
        <v>0</v>
      </c>
      <c r="CI41">
        <v>22</v>
      </c>
      <c r="CJ41">
        <v>1449</v>
      </c>
      <c r="CK41">
        <v>1317</v>
      </c>
      <c r="CL41">
        <v>132</v>
      </c>
      <c r="CM41" s="10">
        <f t="shared" si="28"/>
        <v>1.8974943052391799</v>
      </c>
    </row>
    <row r="42" spans="3:91" x14ac:dyDescent="0.25">
      <c r="C42" s="8">
        <v>14.03</v>
      </c>
      <c r="D42" s="9">
        <f t="shared" si="0"/>
        <v>-66</v>
      </c>
      <c r="E42" s="9">
        <f t="shared" si="1"/>
        <v>-87</v>
      </c>
      <c r="F42" s="9">
        <f t="shared" si="2"/>
        <v>23</v>
      </c>
      <c r="G42" s="9">
        <f t="shared" si="3"/>
        <v>-169.99999999999989</v>
      </c>
      <c r="H42" s="10">
        <f t="shared" si="4"/>
        <v>-8.7903935404841107</v>
      </c>
      <c r="I42" s="9">
        <f t="shared" si="5"/>
        <v>-8</v>
      </c>
      <c r="J42" s="10">
        <f t="shared" si="6"/>
        <v>-0.34333431100222622</v>
      </c>
      <c r="K42" s="9">
        <f t="shared" si="7"/>
        <v>147</v>
      </c>
      <c r="L42" s="10">
        <f t="shared" si="8"/>
        <v>11.254981798105621</v>
      </c>
      <c r="M42" s="9">
        <f t="shared" si="9"/>
        <v>-19</v>
      </c>
      <c r="N42" s="10">
        <f t="shared" si="10"/>
        <v>-1.1698383395731611</v>
      </c>
      <c r="O42" s="9">
        <f t="shared" si="11"/>
        <v>59</v>
      </c>
      <c r="P42" s="10">
        <f t="shared" si="12"/>
        <v>4.4180569693414551</v>
      </c>
      <c r="Q42" s="17">
        <f t="shared" si="13"/>
        <v>0.14131557207765399</v>
      </c>
      <c r="U42" s="1">
        <v>14.03</v>
      </c>
      <c r="V42" s="9">
        <v>161</v>
      </c>
      <c r="W42" s="11">
        <f t="shared" si="14"/>
        <v>0.10347043701799485</v>
      </c>
      <c r="X42" s="21">
        <f t="shared" si="29"/>
        <v>1395</v>
      </c>
      <c r="Y42" s="9">
        <v>1556</v>
      </c>
      <c r="Z42" s="1">
        <v>14.03</v>
      </c>
      <c r="AA42" s="9">
        <v>1556</v>
      </c>
      <c r="AB42">
        <f t="shared" si="15"/>
        <v>919.99999999999989</v>
      </c>
      <c r="AC42">
        <f t="shared" si="16"/>
        <v>68</v>
      </c>
      <c r="AD42">
        <f t="shared" si="17"/>
        <v>488</v>
      </c>
      <c r="AE42">
        <f t="shared" si="18"/>
        <v>37</v>
      </c>
      <c r="AF42">
        <f t="shared" si="19"/>
        <v>43</v>
      </c>
      <c r="AG42">
        <v>807</v>
      </c>
      <c r="AH42">
        <v>830</v>
      </c>
      <c r="AI42">
        <v>23</v>
      </c>
      <c r="AJ42" s="12">
        <f t="shared" si="20"/>
        <v>1.9281288723667906</v>
      </c>
      <c r="AL42" s="11">
        <v>0.59125964010282772</v>
      </c>
      <c r="AM42" s="11">
        <v>4.3701799485861184E-2</v>
      </c>
      <c r="AN42" s="11">
        <v>0.31362467866323906</v>
      </c>
      <c r="AO42" s="11">
        <v>2.377892030848329E-2</v>
      </c>
      <c r="AP42" s="11">
        <v>2.7634961439588688E-2</v>
      </c>
      <c r="AS42" s="1">
        <v>14.03</v>
      </c>
      <c r="AT42">
        <v>453</v>
      </c>
      <c r="AU42">
        <f t="shared" si="21"/>
        <v>0.50335570469798663</v>
      </c>
      <c r="AV42">
        <f t="shared" si="22"/>
        <v>4.0268456375838924E-2</v>
      </c>
      <c r="AW42">
        <f t="shared" si="23"/>
        <v>0.4261744966442953</v>
      </c>
      <c r="AX42">
        <f t="shared" si="24"/>
        <v>1.2080536912751677E-2</v>
      </c>
      <c r="AY42">
        <f t="shared" si="25"/>
        <v>4.6979865771812077E-3</v>
      </c>
      <c r="AZ42">
        <f t="shared" si="26"/>
        <v>1.3422818791946308E-2</v>
      </c>
      <c r="BA42" s="13">
        <f t="shared" si="27"/>
        <v>1</v>
      </c>
      <c r="BB42">
        <v>1490</v>
      </c>
      <c r="BC42">
        <v>635</v>
      </c>
      <c r="BD42">
        <v>855</v>
      </c>
      <c r="BE42">
        <v>835</v>
      </c>
      <c r="BF42">
        <v>750</v>
      </c>
      <c r="BG42">
        <v>60</v>
      </c>
      <c r="BH42">
        <v>3</v>
      </c>
      <c r="BI42">
        <v>18</v>
      </c>
      <c r="BJ42">
        <v>0</v>
      </c>
      <c r="BK42">
        <v>4</v>
      </c>
      <c r="BL42">
        <v>20</v>
      </c>
      <c r="BM42">
        <v>1270</v>
      </c>
      <c r="BN42">
        <v>479</v>
      </c>
      <c r="BO42">
        <v>791</v>
      </c>
      <c r="BP42">
        <v>777</v>
      </c>
      <c r="BQ42">
        <v>697</v>
      </c>
      <c r="BR42">
        <v>57</v>
      </c>
      <c r="BS42">
        <v>2</v>
      </c>
      <c r="BT42">
        <v>17</v>
      </c>
      <c r="BU42">
        <v>0</v>
      </c>
      <c r="BV42">
        <v>4</v>
      </c>
      <c r="BW42">
        <v>14</v>
      </c>
      <c r="BX42">
        <v>220</v>
      </c>
      <c r="BY42" s="11">
        <f t="shared" si="30"/>
        <v>0.1476510067114094</v>
      </c>
      <c r="BZ42">
        <v>156</v>
      </c>
      <c r="CA42">
        <v>64</v>
      </c>
      <c r="CB42">
        <v>58</v>
      </c>
      <c r="CC42">
        <v>53</v>
      </c>
      <c r="CD42">
        <v>3</v>
      </c>
      <c r="CE42">
        <v>1</v>
      </c>
      <c r="CF42">
        <v>1</v>
      </c>
      <c r="CG42">
        <v>0</v>
      </c>
      <c r="CH42">
        <v>0</v>
      </c>
      <c r="CI42">
        <v>6</v>
      </c>
      <c r="CJ42">
        <v>853</v>
      </c>
      <c r="CK42">
        <v>720</v>
      </c>
      <c r="CL42">
        <v>133</v>
      </c>
      <c r="CM42" s="10">
        <f t="shared" si="28"/>
        <v>2.0694444444444446</v>
      </c>
    </row>
    <row r="43" spans="3:91" x14ac:dyDescent="0.25">
      <c r="C43" s="8">
        <v>15.01</v>
      </c>
      <c r="D43" s="9">
        <f t="shared" ref="D43:D74" si="31">BB43-AA43</f>
        <v>192</v>
      </c>
      <c r="E43" s="9">
        <f t="shared" ref="E43:E74" si="32">CK43-AG43</f>
        <v>130</v>
      </c>
      <c r="F43" s="9">
        <f t="shared" ref="F43:F74" si="33">CJ43-AH43</f>
        <v>186</v>
      </c>
      <c r="G43" s="9">
        <f t="shared" ref="G43:G74" si="34">BF43-AB43</f>
        <v>-8</v>
      </c>
      <c r="H43" s="10">
        <f t="shared" ref="H43:H74" si="35">(AU43*100)-(AL43*100)</f>
        <v>-3.7546374350372673</v>
      </c>
      <c r="I43" s="9">
        <f t="shared" ref="I43:I74" si="36">BG43-AC43</f>
        <v>23</v>
      </c>
      <c r="J43" s="10">
        <f t="shared" ref="J43:J74" si="37">(AV43*100)-(AM43*100)</f>
        <v>0.45602742101897753</v>
      </c>
      <c r="K43" s="9">
        <f t="shared" ref="K43:K74" si="38">BC43-AD43</f>
        <v>148</v>
      </c>
      <c r="L43" s="10">
        <f t="shared" ref="L43:L74" si="39">(AW43*100)-(AN43*100)</f>
        <v>2.8106408065187427</v>
      </c>
      <c r="M43" s="9">
        <f t="shared" ref="M43:M74" si="40">(BI43+BJ43)-AE43</f>
        <v>21</v>
      </c>
      <c r="N43" s="10">
        <f t="shared" ref="N43:N74" si="41">(AX43*100)-(AO43*100)</f>
        <v>0.38893421224012337</v>
      </c>
      <c r="O43" s="9">
        <f t="shared" ref="O43:O74" si="42">BX43-V43</f>
        <v>68</v>
      </c>
      <c r="P43" s="10">
        <f t="shared" ref="P43:P74" si="43">(BY43*100)-(W43*100)</f>
        <v>0.64190897863796437</v>
      </c>
      <c r="Q43" s="17">
        <f t="shared" ref="Q43:Q74" si="44">CM43-AJ43</f>
        <v>-4.3981061737496496E-2</v>
      </c>
      <c r="U43" s="1">
        <v>15.01</v>
      </c>
      <c r="V43" s="9">
        <v>892</v>
      </c>
      <c r="W43" s="11">
        <f t="shared" ref="W43:W74" si="45">V43/Y43</f>
        <v>0.1941240478781284</v>
      </c>
      <c r="X43" s="21">
        <f t="shared" si="29"/>
        <v>3703</v>
      </c>
      <c r="Y43" s="9">
        <v>4595</v>
      </c>
      <c r="Z43" s="1">
        <v>15.01</v>
      </c>
      <c r="AA43" s="9">
        <v>4595</v>
      </c>
      <c r="AB43">
        <f t="shared" ref="AB43:AB74" si="46">$AA43*AL43</f>
        <v>4110</v>
      </c>
      <c r="AC43">
        <f t="shared" ref="AC43:AC74" si="47">$AA43*AM43</f>
        <v>28</v>
      </c>
      <c r="AD43">
        <f t="shared" ref="AD43:AD74" si="48">$AA43*AN43</f>
        <v>322</v>
      </c>
      <c r="AE43">
        <f t="shared" ref="AE43:AE74" si="49">$AA43*AO43</f>
        <v>57</v>
      </c>
      <c r="AF43">
        <f t="shared" ref="AF43:AF74" si="50">$AA43*AP43</f>
        <v>78</v>
      </c>
      <c r="AG43" s="9">
        <v>2069</v>
      </c>
      <c r="AH43" s="9">
        <v>2117</v>
      </c>
      <c r="AI43">
        <v>48</v>
      </c>
      <c r="AJ43" s="12">
        <f t="shared" ref="AJ43:AJ74" si="51">AA43/AG43</f>
        <v>2.2208796520058001</v>
      </c>
      <c r="AL43" s="11">
        <v>0.89445048966267682</v>
      </c>
      <c r="AM43" s="11">
        <v>6.0935799782372143E-3</v>
      </c>
      <c r="AN43" s="11">
        <v>7.0076169749727968E-2</v>
      </c>
      <c r="AO43" s="11">
        <v>1.2404787812840044E-2</v>
      </c>
      <c r="AP43" s="11">
        <v>1.6974972796517954E-2</v>
      </c>
      <c r="AS43" s="1">
        <v>15.01</v>
      </c>
      <c r="AT43">
        <v>453</v>
      </c>
      <c r="AU43">
        <f t="shared" ref="AU43:AU74" si="52">BF43/BB43</f>
        <v>0.85690411531230415</v>
      </c>
      <c r="AV43">
        <f t="shared" ref="AV43:AV74" si="53">BG43/BB43</f>
        <v>1.065385418842699E-2</v>
      </c>
      <c r="AW43">
        <f t="shared" ref="AW43:AW74" si="54">BC43/BB43</f>
        <v>9.8182577814915392E-2</v>
      </c>
      <c r="AX43">
        <f t="shared" ref="AX43:AX74" si="55">(BI43+BJ43)/BB43</f>
        <v>1.6294129935241278E-2</v>
      </c>
      <c r="AY43">
        <f t="shared" ref="AY43:AY74" si="56">(BH43+BK43)/BB43</f>
        <v>6.0580739502820134E-3</v>
      </c>
      <c r="AZ43">
        <f t="shared" ref="AZ43:AZ74" si="57">BL43/BB43</f>
        <v>1.1907248798830166E-2</v>
      </c>
      <c r="BA43" s="13">
        <f t="shared" ref="BA43:BA74" si="58">SUM(AU43:AZ43)</f>
        <v>1</v>
      </c>
      <c r="BB43">
        <v>4787</v>
      </c>
      <c r="BC43">
        <v>470</v>
      </c>
      <c r="BD43">
        <v>4317</v>
      </c>
      <c r="BE43">
        <v>4260</v>
      </c>
      <c r="BF43">
        <v>4102</v>
      </c>
      <c r="BG43">
        <v>51</v>
      </c>
      <c r="BH43">
        <v>21</v>
      </c>
      <c r="BI43">
        <v>76</v>
      </c>
      <c r="BJ43">
        <v>2</v>
      </c>
      <c r="BK43">
        <v>8</v>
      </c>
      <c r="BL43">
        <v>57</v>
      </c>
      <c r="BM43">
        <v>3827</v>
      </c>
      <c r="BN43">
        <v>343</v>
      </c>
      <c r="BO43">
        <v>3484</v>
      </c>
      <c r="BP43">
        <v>3446</v>
      </c>
      <c r="BQ43">
        <v>3324</v>
      </c>
      <c r="BR43">
        <v>46</v>
      </c>
      <c r="BS43">
        <v>14</v>
      </c>
      <c r="BT43">
        <v>56</v>
      </c>
      <c r="BU43">
        <v>2</v>
      </c>
      <c r="BV43">
        <v>4</v>
      </c>
      <c r="BW43">
        <v>38</v>
      </c>
      <c r="BX43">
        <v>960</v>
      </c>
      <c r="BY43" s="11">
        <f t="shared" ref="BY43:BY74" si="59">BX43/BB43</f>
        <v>0.20054313766450804</v>
      </c>
      <c r="BZ43">
        <v>127</v>
      </c>
      <c r="CA43">
        <v>833</v>
      </c>
      <c r="CB43">
        <v>814</v>
      </c>
      <c r="CC43">
        <v>778</v>
      </c>
      <c r="CD43">
        <v>5</v>
      </c>
      <c r="CE43">
        <v>7</v>
      </c>
      <c r="CF43">
        <v>20</v>
      </c>
      <c r="CG43">
        <v>0</v>
      </c>
      <c r="CH43">
        <v>4</v>
      </c>
      <c r="CI43">
        <v>19</v>
      </c>
      <c r="CJ43">
        <v>2303</v>
      </c>
      <c r="CK43">
        <v>2199</v>
      </c>
      <c r="CL43">
        <v>104</v>
      </c>
      <c r="CM43" s="10">
        <f t="shared" si="28"/>
        <v>2.1768985902683036</v>
      </c>
    </row>
    <row r="44" spans="3:91" x14ac:dyDescent="0.25">
      <c r="C44" s="8">
        <v>15.03</v>
      </c>
      <c r="D44" s="9">
        <f t="shared" si="31"/>
        <v>-123</v>
      </c>
      <c r="E44" s="9">
        <f t="shared" si="32"/>
        <v>-42</v>
      </c>
      <c r="F44" s="9">
        <f t="shared" si="33"/>
        <v>47</v>
      </c>
      <c r="G44" s="9">
        <f t="shared" si="34"/>
        <v>-84</v>
      </c>
      <c r="H44" s="10">
        <f t="shared" si="35"/>
        <v>-0.37977698526682957</v>
      </c>
      <c r="I44" s="9">
        <f t="shared" si="36"/>
        <v>-15</v>
      </c>
      <c r="J44" s="10">
        <f t="shared" si="37"/>
        <v>-0.2529200083912917</v>
      </c>
      <c r="K44" s="9">
        <f t="shared" si="38"/>
        <v>-113</v>
      </c>
      <c r="L44" s="10">
        <f t="shared" si="39"/>
        <v>-1.7617324791427933</v>
      </c>
      <c r="M44" s="9">
        <f t="shared" si="40"/>
        <v>95</v>
      </c>
      <c r="N44" s="10">
        <f t="shared" si="41"/>
        <v>2.4889283351353093</v>
      </c>
      <c r="O44" s="9">
        <f t="shared" si="42"/>
        <v>-72</v>
      </c>
      <c r="P44" s="10">
        <f t="shared" si="43"/>
        <v>-1.3046846003646984</v>
      </c>
      <c r="Q44" s="17">
        <f t="shared" si="44"/>
        <v>-1.6821874531773418E-2</v>
      </c>
      <c r="U44" s="1">
        <v>15.03</v>
      </c>
      <c r="V44" s="9">
        <v>697</v>
      </c>
      <c r="W44" s="11">
        <f t="shared" si="45"/>
        <v>0.17433716858429216</v>
      </c>
      <c r="X44" s="21">
        <f t="shared" si="29"/>
        <v>3301</v>
      </c>
      <c r="Y44" s="9">
        <v>3998</v>
      </c>
      <c r="Z44" s="1">
        <v>15.03</v>
      </c>
      <c r="AA44" s="9">
        <v>3998</v>
      </c>
      <c r="AB44">
        <f t="shared" si="46"/>
        <v>2252</v>
      </c>
      <c r="AC44">
        <f t="shared" si="47"/>
        <v>169</v>
      </c>
      <c r="AD44">
        <f t="shared" si="48"/>
        <v>1454</v>
      </c>
      <c r="AE44">
        <f t="shared" si="49"/>
        <v>47</v>
      </c>
      <c r="AF44">
        <f t="shared" si="50"/>
        <v>76</v>
      </c>
      <c r="AG44" s="9">
        <v>1796</v>
      </c>
      <c r="AH44" s="9">
        <v>1865</v>
      </c>
      <c r="AI44">
        <v>69</v>
      </c>
      <c r="AJ44" s="12">
        <f t="shared" si="51"/>
        <v>2.2260579064587973</v>
      </c>
      <c r="AL44" s="11">
        <v>0.56328164082041021</v>
      </c>
      <c r="AM44" s="11">
        <v>4.2271135567783891E-2</v>
      </c>
      <c r="AN44" s="11">
        <v>0.36368184092046024</v>
      </c>
      <c r="AO44" s="11">
        <v>1.1755877938969485E-2</v>
      </c>
      <c r="AP44" s="11">
        <v>1.9009504752376189E-2</v>
      </c>
      <c r="AS44" s="1">
        <v>15.03</v>
      </c>
      <c r="AT44">
        <v>453</v>
      </c>
      <c r="AU44">
        <f t="shared" si="52"/>
        <v>0.55948387096774188</v>
      </c>
      <c r="AV44">
        <f t="shared" si="53"/>
        <v>3.974193548387097E-2</v>
      </c>
      <c r="AW44">
        <f t="shared" si="54"/>
        <v>0.34606451612903227</v>
      </c>
      <c r="AX44">
        <f t="shared" si="55"/>
        <v>3.6645161290322581E-2</v>
      </c>
      <c r="AY44">
        <f t="shared" si="56"/>
        <v>4.6451612903225803E-3</v>
      </c>
      <c r="AZ44">
        <f t="shared" si="57"/>
        <v>1.3419354838709678E-2</v>
      </c>
      <c r="BA44" s="13">
        <f t="shared" si="58"/>
        <v>0.99999999999999989</v>
      </c>
      <c r="BB44">
        <v>3875</v>
      </c>
      <c r="BC44">
        <v>1341</v>
      </c>
      <c r="BD44">
        <v>2534</v>
      </c>
      <c r="BE44">
        <v>2482</v>
      </c>
      <c r="BF44">
        <v>2168</v>
      </c>
      <c r="BG44">
        <v>154</v>
      </c>
      <c r="BH44">
        <v>17</v>
      </c>
      <c r="BI44">
        <v>140</v>
      </c>
      <c r="BJ44">
        <v>2</v>
      </c>
      <c r="BK44">
        <v>1</v>
      </c>
      <c r="BL44">
        <v>52</v>
      </c>
      <c r="BM44">
        <v>3250</v>
      </c>
      <c r="BN44">
        <v>974</v>
      </c>
      <c r="BO44">
        <v>2276</v>
      </c>
      <c r="BP44">
        <v>2238</v>
      </c>
      <c r="BQ44">
        <v>1982</v>
      </c>
      <c r="BR44">
        <v>123</v>
      </c>
      <c r="BS44">
        <v>13</v>
      </c>
      <c r="BT44">
        <v>117</v>
      </c>
      <c r="BU44">
        <v>2</v>
      </c>
      <c r="BV44">
        <v>1</v>
      </c>
      <c r="BW44">
        <v>38</v>
      </c>
      <c r="BX44">
        <v>625</v>
      </c>
      <c r="BY44" s="11">
        <f t="shared" si="59"/>
        <v>0.16129032258064516</v>
      </c>
      <c r="BZ44">
        <v>367</v>
      </c>
      <c r="CA44">
        <v>258</v>
      </c>
      <c r="CB44">
        <v>244</v>
      </c>
      <c r="CC44">
        <v>186</v>
      </c>
      <c r="CD44">
        <v>31</v>
      </c>
      <c r="CE44">
        <v>4</v>
      </c>
      <c r="CF44">
        <v>23</v>
      </c>
      <c r="CG44">
        <v>0</v>
      </c>
      <c r="CH44">
        <v>0</v>
      </c>
      <c r="CI44">
        <v>14</v>
      </c>
      <c r="CJ44">
        <v>1912</v>
      </c>
      <c r="CK44">
        <v>1754</v>
      </c>
      <c r="CL44">
        <v>158</v>
      </c>
      <c r="CM44" s="10">
        <f t="shared" si="28"/>
        <v>2.2092360319270239</v>
      </c>
    </row>
    <row r="45" spans="3:91" x14ac:dyDescent="0.25">
      <c r="C45" s="8">
        <v>15.04</v>
      </c>
      <c r="D45" s="9">
        <f t="shared" si="31"/>
        <v>-49</v>
      </c>
      <c r="E45" s="9">
        <f t="shared" si="32"/>
        <v>91</v>
      </c>
      <c r="F45" s="9">
        <f t="shared" si="33"/>
        <v>396</v>
      </c>
      <c r="G45" s="9">
        <f t="shared" si="34"/>
        <v>-111</v>
      </c>
      <c r="H45" s="10">
        <f t="shared" si="35"/>
        <v>-1.8183671572225819</v>
      </c>
      <c r="I45" s="9">
        <f t="shared" si="36"/>
        <v>3</v>
      </c>
      <c r="J45" s="10">
        <f t="shared" si="37"/>
        <v>9.1826169464577001E-2</v>
      </c>
      <c r="K45" s="9">
        <f t="shared" si="38"/>
        <v>27</v>
      </c>
      <c r="L45" s="10">
        <f t="shared" si="39"/>
        <v>0.86444693052612642</v>
      </c>
      <c r="M45" s="9">
        <f t="shared" si="40"/>
        <v>40</v>
      </c>
      <c r="N45" s="10">
        <f t="shared" si="41"/>
        <v>1.0373286233126788</v>
      </c>
      <c r="O45" s="9">
        <f t="shared" si="42"/>
        <v>-64</v>
      </c>
      <c r="P45" s="10">
        <f t="shared" si="43"/>
        <v>-1.4298353309248988</v>
      </c>
      <c r="Q45" s="17">
        <f t="shared" si="44"/>
        <v>-0.12547871204621153</v>
      </c>
      <c r="U45" s="1">
        <v>15.04</v>
      </c>
      <c r="V45" s="9">
        <v>639</v>
      </c>
      <c r="W45" s="11">
        <f t="shared" si="45"/>
        <v>0.16079516859587317</v>
      </c>
      <c r="X45" s="21">
        <f t="shared" si="29"/>
        <v>3335</v>
      </c>
      <c r="Y45" s="9">
        <v>3974</v>
      </c>
      <c r="Z45" s="1">
        <v>15.04</v>
      </c>
      <c r="AA45" s="9">
        <v>3974</v>
      </c>
      <c r="AB45">
        <f t="shared" si="46"/>
        <v>3214</v>
      </c>
      <c r="AC45">
        <f t="shared" si="47"/>
        <v>49</v>
      </c>
      <c r="AD45">
        <f t="shared" si="48"/>
        <v>562</v>
      </c>
      <c r="AE45">
        <f t="shared" si="49"/>
        <v>58</v>
      </c>
      <c r="AF45">
        <f t="shared" si="50"/>
        <v>91</v>
      </c>
      <c r="AG45" s="9">
        <v>1854</v>
      </c>
      <c r="AH45" s="9">
        <v>1901</v>
      </c>
      <c r="AI45">
        <v>47</v>
      </c>
      <c r="AJ45" s="12">
        <f t="shared" si="51"/>
        <v>2.1434735706580366</v>
      </c>
      <c r="AL45" s="11">
        <v>0.8087569199798692</v>
      </c>
      <c r="AM45" s="11">
        <v>1.2330145948666332E-2</v>
      </c>
      <c r="AN45" s="11">
        <v>0.14141922496225465</v>
      </c>
      <c r="AO45" s="11">
        <v>1.4594866633115249E-2</v>
      </c>
      <c r="AP45" s="11">
        <v>2.2898842476094614E-2</v>
      </c>
      <c r="AS45" s="1">
        <v>15.04</v>
      </c>
      <c r="AT45">
        <v>453</v>
      </c>
      <c r="AU45">
        <f t="shared" si="52"/>
        <v>0.79057324840764331</v>
      </c>
      <c r="AV45">
        <f t="shared" si="53"/>
        <v>1.3248407643312102E-2</v>
      </c>
      <c r="AW45">
        <f t="shared" si="54"/>
        <v>0.15006369426751592</v>
      </c>
      <c r="AX45">
        <f t="shared" si="55"/>
        <v>2.4968152866242037E-2</v>
      </c>
      <c r="AY45">
        <f t="shared" si="56"/>
        <v>2.8025477707006368E-3</v>
      </c>
      <c r="AZ45">
        <f t="shared" si="57"/>
        <v>1.8343949044585986E-2</v>
      </c>
      <c r="BA45" s="13">
        <f t="shared" si="58"/>
        <v>1</v>
      </c>
      <c r="BB45">
        <v>3925</v>
      </c>
      <c r="BC45">
        <v>589</v>
      </c>
      <c r="BD45">
        <v>3336</v>
      </c>
      <c r="BE45">
        <v>3264</v>
      </c>
      <c r="BF45">
        <v>3103</v>
      </c>
      <c r="BG45">
        <v>52</v>
      </c>
      <c r="BH45">
        <v>6</v>
      </c>
      <c r="BI45">
        <v>96</v>
      </c>
      <c r="BJ45">
        <v>2</v>
      </c>
      <c r="BK45">
        <v>5</v>
      </c>
      <c r="BL45">
        <v>72</v>
      </c>
      <c r="BM45">
        <v>3350</v>
      </c>
      <c r="BN45">
        <v>449</v>
      </c>
      <c r="BO45">
        <v>2901</v>
      </c>
      <c r="BP45">
        <v>2855</v>
      </c>
      <c r="BQ45">
        <v>2708</v>
      </c>
      <c r="BR45">
        <v>47</v>
      </c>
      <c r="BS45">
        <v>5</v>
      </c>
      <c r="BT45">
        <v>88</v>
      </c>
      <c r="BU45">
        <v>2</v>
      </c>
      <c r="BV45">
        <v>5</v>
      </c>
      <c r="BW45">
        <v>46</v>
      </c>
      <c r="BX45">
        <v>575</v>
      </c>
      <c r="BY45" s="11">
        <f t="shared" si="59"/>
        <v>0.1464968152866242</v>
      </c>
      <c r="BZ45">
        <v>140</v>
      </c>
      <c r="CA45">
        <v>435</v>
      </c>
      <c r="CB45">
        <v>409</v>
      </c>
      <c r="CC45">
        <v>395</v>
      </c>
      <c r="CD45">
        <v>5</v>
      </c>
      <c r="CE45">
        <v>1</v>
      </c>
      <c r="CF45">
        <v>8</v>
      </c>
      <c r="CG45">
        <v>0</v>
      </c>
      <c r="CH45">
        <v>0</v>
      </c>
      <c r="CI45">
        <v>26</v>
      </c>
      <c r="CJ45">
        <v>2297</v>
      </c>
      <c r="CK45">
        <v>1945</v>
      </c>
      <c r="CL45">
        <v>352</v>
      </c>
      <c r="CM45" s="10">
        <f t="shared" si="28"/>
        <v>2.017994858611825</v>
      </c>
    </row>
    <row r="46" spans="3:91" x14ac:dyDescent="0.25">
      <c r="C46" s="8">
        <v>15.05</v>
      </c>
      <c r="D46" s="9">
        <f t="shared" si="31"/>
        <v>-253</v>
      </c>
      <c r="E46" s="9">
        <f t="shared" si="32"/>
        <v>-43</v>
      </c>
      <c r="F46" s="9">
        <f t="shared" si="33"/>
        <v>31</v>
      </c>
      <c r="G46" s="9">
        <f t="shared" si="34"/>
        <v>-285</v>
      </c>
      <c r="H46" s="10">
        <f t="shared" si="35"/>
        <v>-2.0877035500686958</v>
      </c>
      <c r="I46" s="9">
        <f t="shared" si="36"/>
        <v>28</v>
      </c>
      <c r="J46" s="10">
        <f t="shared" si="37"/>
        <v>0.77613336808386957</v>
      </c>
      <c r="K46" s="9">
        <f t="shared" si="38"/>
        <v>-14</v>
      </c>
      <c r="L46" s="10">
        <f t="shared" si="39"/>
        <v>0.59538833895746457</v>
      </c>
      <c r="M46" s="9">
        <f t="shared" si="40"/>
        <v>55</v>
      </c>
      <c r="N46" s="10">
        <f t="shared" si="41"/>
        <v>1.4727651803277717</v>
      </c>
      <c r="O46" s="9">
        <f t="shared" si="42"/>
        <v>-24</v>
      </c>
      <c r="P46" s="10">
        <f t="shared" si="43"/>
        <v>0.30437542817421281</v>
      </c>
      <c r="Q46" s="17">
        <f t="shared" si="44"/>
        <v>-7.8941636487692257E-2</v>
      </c>
      <c r="U46" s="1">
        <v>15.05</v>
      </c>
      <c r="V46" s="9">
        <v>620</v>
      </c>
      <c r="W46" s="11">
        <f t="shared" si="45"/>
        <v>0.14371812702828002</v>
      </c>
      <c r="X46" s="21">
        <f t="shared" si="29"/>
        <v>3694</v>
      </c>
      <c r="Y46" s="9">
        <v>4314</v>
      </c>
      <c r="Z46" s="1">
        <v>15.05</v>
      </c>
      <c r="AA46" s="9">
        <v>4314</v>
      </c>
      <c r="AB46">
        <f t="shared" si="46"/>
        <v>3414</v>
      </c>
      <c r="AC46">
        <f t="shared" si="47"/>
        <v>60</v>
      </c>
      <c r="AD46">
        <f t="shared" si="48"/>
        <v>651</v>
      </c>
      <c r="AE46">
        <f t="shared" si="49"/>
        <v>82</v>
      </c>
      <c r="AF46">
        <f t="shared" si="50"/>
        <v>107</v>
      </c>
      <c r="AG46" s="9">
        <v>2160</v>
      </c>
      <c r="AH46" s="9">
        <v>2201</v>
      </c>
      <c r="AI46">
        <v>41</v>
      </c>
      <c r="AJ46" s="12">
        <f t="shared" si="51"/>
        <v>1.9972222222222222</v>
      </c>
      <c r="AL46" s="11">
        <v>0.79137691237830321</v>
      </c>
      <c r="AM46" s="11">
        <v>1.3908205841446454E-2</v>
      </c>
      <c r="AN46" s="11">
        <v>0.15090403337969402</v>
      </c>
      <c r="AO46" s="11">
        <v>1.9007881316643487E-2</v>
      </c>
      <c r="AP46" s="11">
        <v>2.4802967083912841E-2</v>
      </c>
      <c r="AS46" s="1">
        <v>15.05</v>
      </c>
      <c r="AT46">
        <v>453</v>
      </c>
      <c r="AU46">
        <f t="shared" si="52"/>
        <v>0.77049987687761634</v>
      </c>
      <c r="AV46">
        <f t="shared" si="53"/>
        <v>2.1669539522285151E-2</v>
      </c>
      <c r="AW46">
        <f t="shared" si="54"/>
        <v>0.15685791676926866</v>
      </c>
      <c r="AX46">
        <f t="shared" si="55"/>
        <v>3.3735533119921203E-2</v>
      </c>
      <c r="AY46">
        <f t="shared" si="56"/>
        <v>2.216202905688254E-3</v>
      </c>
      <c r="AZ46">
        <f t="shared" si="57"/>
        <v>1.5020930805220389E-2</v>
      </c>
      <c r="BA46" s="13">
        <f t="shared" si="58"/>
        <v>0.99999999999999989</v>
      </c>
      <c r="BB46">
        <v>4061</v>
      </c>
      <c r="BC46">
        <v>637</v>
      </c>
      <c r="BD46">
        <v>3424</v>
      </c>
      <c r="BE46">
        <v>3363</v>
      </c>
      <c r="BF46">
        <v>3129</v>
      </c>
      <c r="BG46">
        <v>88</v>
      </c>
      <c r="BH46">
        <v>9</v>
      </c>
      <c r="BI46">
        <v>136</v>
      </c>
      <c r="BJ46">
        <v>1</v>
      </c>
      <c r="BK46">
        <v>0</v>
      </c>
      <c r="BL46">
        <v>61</v>
      </c>
      <c r="BM46">
        <v>3465</v>
      </c>
      <c r="BN46">
        <v>501</v>
      </c>
      <c r="BO46">
        <v>2964</v>
      </c>
      <c r="BP46">
        <v>2928</v>
      </c>
      <c r="BQ46">
        <v>2721</v>
      </c>
      <c r="BR46">
        <v>70</v>
      </c>
      <c r="BS46">
        <v>7</v>
      </c>
      <c r="BT46">
        <v>129</v>
      </c>
      <c r="BU46">
        <v>1</v>
      </c>
      <c r="BV46">
        <v>0</v>
      </c>
      <c r="BW46">
        <v>36</v>
      </c>
      <c r="BX46">
        <v>596</v>
      </c>
      <c r="BY46" s="11">
        <f t="shared" si="59"/>
        <v>0.14676188131002216</v>
      </c>
      <c r="BZ46">
        <v>136</v>
      </c>
      <c r="CA46">
        <v>460</v>
      </c>
      <c r="CB46">
        <v>435</v>
      </c>
      <c r="CC46">
        <v>408</v>
      </c>
      <c r="CD46">
        <v>18</v>
      </c>
      <c r="CE46">
        <v>2</v>
      </c>
      <c r="CF46">
        <v>7</v>
      </c>
      <c r="CG46">
        <v>0</v>
      </c>
      <c r="CH46">
        <v>0</v>
      </c>
      <c r="CI46">
        <v>25</v>
      </c>
      <c r="CJ46">
        <v>2232</v>
      </c>
      <c r="CK46">
        <v>2117</v>
      </c>
      <c r="CL46">
        <v>115</v>
      </c>
      <c r="CM46" s="10">
        <f t="shared" si="28"/>
        <v>1.91828058573453</v>
      </c>
    </row>
    <row r="47" spans="3:91" x14ac:dyDescent="0.25">
      <c r="C47" s="8">
        <v>16.02</v>
      </c>
      <c r="D47" s="9">
        <f t="shared" si="31"/>
        <v>-734</v>
      </c>
      <c r="E47" s="9">
        <f t="shared" si="32"/>
        <v>-398</v>
      </c>
      <c r="F47" s="9">
        <f t="shared" si="33"/>
        <v>-394</v>
      </c>
      <c r="G47" s="9">
        <f t="shared" si="34"/>
        <v>-259</v>
      </c>
      <c r="H47" s="10">
        <f t="shared" si="35"/>
        <v>5.1756836856541995</v>
      </c>
      <c r="I47" s="9">
        <f t="shared" si="36"/>
        <v>28</v>
      </c>
      <c r="J47" s="10">
        <f t="shared" si="37"/>
        <v>1.1402950628531703</v>
      </c>
      <c r="K47" s="9">
        <f t="shared" si="38"/>
        <v>-14</v>
      </c>
      <c r="L47" s="10">
        <f t="shared" si="39"/>
        <v>1.7911886563607524</v>
      </c>
      <c r="M47" s="9">
        <f t="shared" si="40"/>
        <v>-387</v>
      </c>
      <c r="N47" s="10">
        <f t="shared" si="41"/>
        <v>-6.025653297956719</v>
      </c>
      <c r="O47" s="9">
        <f t="shared" si="42"/>
        <v>-147</v>
      </c>
      <c r="P47" s="10">
        <f t="shared" si="43"/>
        <v>-9.4230016288104679E-2</v>
      </c>
      <c r="Q47" s="17">
        <f t="shared" si="44"/>
        <v>3.266707491544385E-2</v>
      </c>
      <c r="U47" s="1">
        <v>16.02</v>
      </c>
      <c r="V47" s="9">
        <v>791</v>
      </c>
      <c r="W47" s="11">
        <f t="shared" si="45"/>
        <v>0.19603469640644361</v>
      </c>
      <c r="X47" s="21">
        <f t="shared" si="29"/>
        <v>3244</v>
      </c>
      <c r="Y47" s="9">
        <v>4035</v>
      </c>
      <c r="Z47" s="1">
        <v>16.02</v>
      </c>
      <c r="AA47" s="9">
        <v>4035</v>
      </c>
      <c r="AB47">
        <f t="shared" si="46"/>
        <v>2363</v>
      </c>
      <c r="AC47">
        <f t="shared" si="47"/>
        <v>53</v>
      </c>
      <c r="AD47">
        <f t="shared" si="48"/>
        <v>402</v>
      </c>
      <c r="AE47">
        <f t="shared" si="49"/>
        <v>1034</v>
      </c>
      <c r="AF47">
        <f t="shared" si="50"/>
        <v>183</v>
      </c>
      <c r="AG47" s="9">
        <v>2039</v>
      </c>
      <c r="AH47" s="9">
        <v>2193</v>
      </c>
      <c r="AI47">
        <v>154</v>
      </c>
      <c r="AJ47" s="12">
        <f t="shared" si="51"/>
        <v>1.9789112309955861</v>
      </c>
      <c r="AL47" s="11">
        <v>0.58562577447335806</v>
      </c>
      <c r="AM47" s="11">
        <v>1.3135068153655513E-2</v>
      </c>
      <c r="AN47" s="11">
        <v>9.9628252788104082E-2</v>
      </c>
      <c r="AO47" s="11">
        <v>0.25625774473358115</v>
      </c>
      <c r="AP47" s="11">
        <v>4.5353159851301117E-2</v>
      </c>
      <c r="AS47" s="1">
        <v>16.02</v>
      </c>
      <c r="AT47">
        <v>453</v>
      </c>
      <c r="AU47">
        <f t="shared" si="52"/>
        <v>0.63738261132990004</v>
      </c>
      <c r="AV47">
        <f t="shared" si="53"/>
        <v>2.4538018782187216E-2</v>
      </c>
      <c r="AW47">
        <f t="shared" si="54"/>
        <v>0.11754013935171161</v>
      </c>
      <c r="AX47">
        <f t="shared" si="55"/>
        <v>0.19600121175401394</v>
      </c>
      <c r="AY47">
        <f t="shared" si="56"/>
        <v>5.4528930627082703E-3</v>
      </c>
      <c r="AZ47">
        <f t="shared" si="57"/>
        <v>1.9085125719478947E-2</v>
      </c>
      <c r="BA47" s="13">
        <f t="shared" si="58"/>
        <v>1</v>
      </c>
      <c r="BB47">
        <v>3301</v>
      </c>
      <c r="BC47">
        <v>388</v>
      </c>
      <c r="BD47">
        <v>2913</v>
      </c>
      <c r="BE47">
        <v>2850</v>
      </c>
      <c r="BF47">
        <v>2104</v>
      </c>
      <c r="BG47">
        <v>81</v>
      </c>
      <c r="BH47">
        <v>7</v>
      </c>
      <c r="BI47">
        <v>645</v>
      </c>
      <c r="BJ47">
        <v>2</v>
      </c>
      <c r="BK47">
        <v>11</v>
      </c>
      <c r="BL47">
        <v>63</v>
      </c>
      <c r="BM47">
        <v>2657</v>
      </c>
      <c r="BN47">
        <v>289</v>
      </c>
      <c r="BO47">
        <v>2368</v>
      </c>
      <c r="BP47">
        <v>2330</v>
      </c>
      <c r="BQ47">
        <v>1745</v>
      </c>
      <c r="BR47">
        <v>56</v>
      </c>
      <c r="BS47">
        <v>7</v>
      </c>
      <c r="BT47">
        <v>511</v>
      </c>
      <c r="BU47">
        <v>2</v>
      </c>
      <c r="BV47">
        <v>9</v>
      </c>
      <c r="BW47">
        <v>38</v>
      </c>
      <c r="BX47">
        <v>644</v>
      </c>
      <c r="BY47" s="11">
        <f t="shared" si="59"/>
        <v>0.19509239624356256</v>
      </c>
      <c r="BZ47">
        <v>99</v>
      </c>
      <c r="CA47">
        <v>545</v>
      </c>
      <c r="CB47">
        <v>520</v>
      </c>
      <c r="CC47">
        <v>359</v>
      </c>
      <c r="CD47">
        <v>25</v>
      </c>
      <c r="CE47">
        <v>0</v>
      </c>
      <c r="CF47">
        <v>134</v>
      </c>
      <c r="CG47">
        <v>0</v>
      </c>
      <c r="CH47">
        <v>2</v>
      </c>
      <c r="CI47">
        <v>25</v>
      </c>
      <c r="CJ47">
        <v>1799</v>
      </c>
      <c r="CK47">
        <v>1641</v>
      </c>
      <c r="CL47">
        <v>158</v>
      </c>
      <c r="CM47" s="10">
        <f t="shared" si="28"/>
        <v>2.0115783059110299</v>
      </c>
    </row>
    <row r="48" spans="3:91" x14ac:dyDescent="0.25">
      <c r="C48" s="8">
        <v>16.03</v>
      </c>
      <c r="D48" s="9">
        <f t="shared" si="31"/>
        <v>203</v>
      </c>
      <c r="E48" s="9">
        <f t="shared" si="32"/>
        <v>-104</v>
      </c>
      <c r="F48" s="9">
        <f t="shared" si="33"/>
        <v>-11</v>
      </c>
      <c r="G48" s="9">
        <f t="shared" si="34"/>
        <v>93</v>
      </c>
      <c r="H48" s="10">
        <f t="shared" si="35"/>
        <v>-2.1889851921764603</v>
      </c>
      <c r="I48" s="9">
        <f t="shared" si="36"/>
        <v>1</v>
      </c>
      <c r="J48" s="10">
        <f t="shared" si="37"/>
        <v>2.9605922481105718E-3</v>
      </c>
      <c r="K48" s="9">
        <f t="shared" si="38"/>
        <v>32</v>
      </c>
      <c r="L48" s="10">
        <f t="shared" si="39"/>
        <v>0.49942706056950392</v>
      </c>
      <c r="M48" s="9">
        <f t="shared" si="40"/>
        <v>57</v>
      </c>
      <c r="N48" s="10">
        <f t="shared" si="41"/>
        <v>1.2742432256192795</v>
      </c>
      <c r="O48" s="9">
        <f t="shared" si="42"/>
        <v>268</v>
      </c>
      <c r="P48" s="10">
        <f t="shared" si="43"/>
        <v>5.0585662413606585</v>
      </c>
      <c r="Q48" s="17">
        <f t="shared" si="44"/>
        <v>0.24477167506027708</v>
      </c>
      <c r="U48" s="1">
        <v>16.03</v>
      </c>
      <c r="V48" s="9">
        <v>935</v>
      </c>
      <c r="W48" s="11">
        <f t="shared" si="45"/>
        <v>0.22251308900523561</v>
      </c>
      <c r="X48" s="21">
        <f t="shared" si="29"/>
        <v>3267</v>
      </c>
      <c r="Y48" s="9">
        <v>4202</v>
      </c>
      <c r="Z48" s="1">
        <v>16.03</v>
      </c>
      <c r="AA48" s="9">
        <v>4202</v>
      </c>
      <c r="AB48">
        <f t="shared" si="46"/>
        <v>3921</v>
      </c>
      <c r="AC48">
        <f t="shared" si="47"/>
        <v>18</v>
      </c>
      <c r="AD48">
        <f t="shared" si="48"/>
        <v>207</v>
      </c>
      <c r="AE48">
        <f t="shared" si="49"/>
        <v>18</v>
      </c>
      <c r="AF48">
        <f t="shared" si="50"/>
        <v>38</v>
      </c>
      <c r="AG48" s="9">
        <v>1882</v>
      </c>
      <c r="AH48" s="9">
        <v>1956</v>
      </c>
      <c r="AI48">
        <v>74</v>
      </c>
      <c r="AJ48" s="12">
        <f t="shared" si="51"/>
        <v>2.2327311370882041</v>
      </c>
      <c r="AL48" s="11">
        <v>0.93312708234174202</v>
      </c>
      <c r="AM48" s="11">
        <v>4.2836744407425036E-3</v>
      </c>
      <c r="AN48" s="11">
        <v>4.926225606853879E-2</v>
      </c>
      <c r="AO48" s="11">
        <v>4.2836744407425036E-3</v>
      </c>
      <c r="AP48" s="11">
        <v>9.043312708234174E-3</v>
      </c>
      <c r="AS48" s="1">
        <v>16.03</v>
      </c>
      <c r="AT48">
        <v>453</v>
      </c>
      <c r="AU48">
        <f t="shared" si="52"/>
        <v>0.91123723041997728</v>
      </c>
      <c r="AV48">
        <f t="shared" si="53"/>
        <v>4.3132803632236092E-3</v>
      </c>
      <c r="AW48">
        <f t="shared" si="54"/>
        <v>5.4256526674233828E-2</v>
      </c>
      <c r="AX48">
        <f t="shared" si="55"/>
        <v>1.70261066969353E-2</v>
      </c>
      <c r="AY48">
        <f t="shared" si="56"/>
        <v>2.724177071509648E-3</v>
      </c>
      <c r="AZ48">
        <f t="shared" si="57"/>
        <v>1.0442678774120319E-2</v>
      </c>
      <c r="BA48" s="13">
        <f t="shared" si="58"/>
        <v>1</v>
      </c>
      <c r="BB48">
        <v>4405</v>
      </c>
      <c r="BC48">
        <v>239</v>
      </c>
      <c r="BD48">
        <v>4166</v>
      </c>
      <c r="BE48">
        <v>4120</v>
      </c>
      <c r="BF48">
        <v>4014</v>
      </c>
      <c r="BG48">
        <v>19</v>
      </c>
      <c r="BH48">
        <v>9</v>
      </c>
      <c r="BI48">
        <v>75</v>
      </c>
      <c r="BJ48">
        <v>0</v>
      </c>
      <c r="BK48">
        <v>3</v>
      </c>
      <c r="BL48">
        <v>46</v>
      </c>
      <c r="BM48">
        <v>3202</v>
      </c>
      <c r="BN48">
        <v>163</v>
      </c>
      <c r="BO48">
        <v>3039</v>
      </c>
      <c r="BP48">
        <v>3021</v>
      </c>
      <c r="BQ48">
        <v>2936</v>
      </c>
      <c r="BR48">
        <v>16</v>
      </c>
      <c r="BS48">
        <v>7</v>
      </c>
      <c r="BT48">
        <v>60</v>
      </c>
      <c r="BU48">
        <v>0</v>
      </c>
      <c r="BV48">
        <v>2</v>
      </c>
      <c r="BW48">
        <v>18</v>
      </c>
      <c r="BX48">
        <v>1203</v>
      </c>
      <c r="BY48" s="11">
        <f t="shared" si="59"/>
        <v>0.27309875141884221</v>
      </c>
      <c r="BZ48">
        <v>76</v>
      </c>
      <c r="CA48">
        <v>1127</v>
      </c>
      <c r="CB48">
        <v>1099</v>
      </c>
      <c r="CC48">
        <v>1078</v>
      </c>
      <c r="CD48">
        <v>3</v>
      </c>
      <c r="CE48">
        <v>2</v>
      </c>
      <c r="CF48">
        <v>15</v>
      </c>
      <c r="CG48">
        <v>0</v>
      </c>
      <c r="CH48">
        <v>1</v>
      </c>
      <c r="CI48">
        <v>28</v>
      </c>
      <c r="CJ48">
        <v>1945</v>
      </c>
      <c r="CK48">
        <v>1778</v>
      </c>
      <c r="CL48">
        <v>167</v>
      </c>
      <c r="CM48" s="10">
        <f t="shared" si="28"/>
        <v>2.4775028121484812</v>
      </c>
    </row>
    <row r="49" spans="3:91" x14ac:dyDescent="0.25">
      <c r="C49" s="8">
        <v>16.04</v>
      </c>
      <c r="D49" s="9">
        <f t="shared" si="31"/>
        <v>80</v>
      </c>
      <c r="E49" s="9">
        <f t="shared" si="32"/>
        <v>-60</v>
      </c>
      <c r="F49" s="9">
        <f t="shared" si="33"/>
        <v>-10</v>
      </c>
      <c r="G49" s="9">
        <f t="shared" si="34"/>
        <v>-45</v>
      </c>
      <c r="H49" s="10">
        <f t="shared" si="35"/>
        <v>-3.022849595101718</v>
      </c>
      <c r="I49" s="9">
        <f t="shared" si="36"/>
        <v>-4</v>
      </c>
      <c r="J49" s="10">
        <f t="shared" si="37"/>
        <v>-0.10863124629666204</v>
      </c>
      <c r="K49" s="9">
        <f t="shared" si="38"/>
        <v>84</v>
      </c>
      <c r="L49" s="10">
        <f t="shared" si="39"/>
        <v>2.0420822634801499</v>
      </c>
      <c r="M49" s="9">
        <f t="shared" si="40"/>
        <v>29</v>
      </c>
      <c r="N49" s="10">
        <f t="shared" si="41"/>
        <v>0.71813894923958133</v>
      </c>
      <c r="O49" s="9">
        <f t="shared" si="42"/>
        <v>158</v>
      </c>
      <c r="P49" s="10">
        <f t="shared" si="43"/>
        <v>3.5096327934689562</v>
      </c>
      <c r="Q49" s="17">
        <f t="shared" si="44"/>
        <v>0.13048527546969479</v>
      </c>
      <c r="U49" s="1">
        <v>16.04</v>
      </c>
      <c r="V49" s="9">
        <v>887</v>
      </c>
      <c r="W49" s="11">
        <f t="shared" si="45"/>
        <v>0.22720286885245902</v>
      </c>
      <c r="X49" s="21">
        <f t="shared" si="29"/>
        <v>3017</v>
      </c>
      <c r="Y49" s="9">
        <v>3904</v>
      </c>
      <c r="Z49" s="1">
        <v>16.04</v>
      </c>
      <c r="AA49" s="9">
        <v>3904</v>
      </c>
      <c r="AB49">
        <f t="shared" si="46"/>
        <v>3681</v>
      </c>
      <c r="AC49">
        <f t="shared" si="47"/>
        <v>16</v>
      </c>
      <c r="AD49">
        <f t="shared" si="48"/>
        <v>129</v>
      </c>
      <c r="AE49">
        <f t="shared" si="49"/>
        <v>19</v>
      </c>
      <c r="AF49">
        <f t="shared" si="50"/>
        <v>59</v>
      </c>
      <c r="AG49" s="9">
        <v>1718</v>
      </c>
      <c r="AH49" s="9">
        <v>1795</v>
      </c>
      <c r="AI49">
        <v>77</v>
      </c>
      <c r="AJ49" s="12">
        <f t="shared" si="51"/>
        <v>2.2724097788125728</v>
      </c>
      <c r="AL49" s="11">
        <v>0.94287909836065575</v>
      </c>
      <c r="AM49" s="11">
        <v>4.0983606557377051E-3</v>
      </c>
      <c r="AN49" s="11">
        <v>3.3043032786885244E-2</v>
      </c>
      <c r="AO49" s="11">
        <v>4.8668032786885248E-3</v>
      </c>
      <c r="AP49" s="11">
        <v>1.5112704918032786E-2</v>
      </c>
      <c r="AS49" s="1">
        <v>16.04</v>
      </c>
      <c r="AT49">
        <v>453</v>
      </c>
      <c r="AU49">
        <f t="shared" si="52"/>
        <v>0.91265060240963858</v>
      </c>
      <c r="AV49">
        <f t="shared" si="53"/>
        <v>3.0120481927710845E-3</v>
      </c>
      <c r="AW49">
        <f t="shared" si="54"/>
        <v>5.3463855421686746E-2</v>
      </c>
      <c r="AX49">
        <f t="shared" si="55"/>
        <v>1.2048192771084338E-2</v>
      </c>
      <c r="AY49">
        <f t="shared" si="56"/>
        <v>4.7690763052208839E-3</v>
      </c>
      <c r="AZ49">
        <f t="shared" si="57"/>
        <v>1.4056224899598393E-2</v>
      </c>
      <c r="BA49" s="13">
        <f t="shared" si="58"/>
        <v>1</v>
      </c>
      <c r="BB49">
        <v>3984</v>
      </c>
      <c r="BC49">
        <v>213</v>
      </c>
      <c r="BD49">
        <v>3771</v>
      </c>
      <c r="BE49">
        <v>3715</v>
      </c>
      <c r="BF49">
        <v>3636</v>
      </c>
      <c r="BG49">
        <v>12</v>
      </c>
      <c r="BH49">
        <v>13</v>
      </c>
      <c r="BI49">
        <v>47</v>
      </c>
      <c r="BJ49">
        <v>1</v>
      </c>
      <c r="BK49">
        <v>6</v>
      </c>
      <c r="BL49">
        <v>56</v>
      </c>
      <c r="BM49">
        <v>2939</v>
      </c>
      <c r="BN49">
        <v>136</v>
      </c>
      <c r="BO49">
        <v>2803</v>
      </c>
      <c r="BP49">
        <v>2783</v>
      </c>
      <c r="BQ49">
        <v>2725</v>
      </c>
      <c r="BR49">
        <v>11</v>
      </c>
      <c r="BS49">
        <v>9</v>
      </c>
      <c r="BT49">
        <v>34</v>
      </c>
      <c r="BU49">
        <v>1</v>
      </c>
      <c r="BV49">
        <v>3</v>
      </c>
      <c r="BW49">
        <v>20</v>
      </c>
      <c r="BX49">
        <v>1045</v>
      </c>
      <c r="BY49" s="11">
        <f t="shared" si="59"/>
        <v>0.26229919678714858</v>
      </c>
      <c r="BZ49">
        <v>77</v>
      </c>
      <c r="CA49">
        <v>968</v>
      </c>
      <c r="CB49">
        <v>932</v>
      </c>
      <c r="CC49">
        <v>911</v>
      </c>
      <c r="CD49">
        <v>1</v>
      </c>
      <c r="CE49">
        <v>4</v>
      </c>
      <c r="CF49">
        <v>13</v>
      </c>
      <c r="CG49">
        <v>0</v>
      </c>
      <c r="CH49">
        <v>3</v>
      </c>
      <c r="CI49">
        <v>36</v>
      </c>
      <c r="CJ49">
        <v>1785</v>
      </c>
      <c r="CK49">
        <v>1658</v>
      </c>
      <c r="CL49">
        <v>127</v>
      </c>
      <c r="CM49" s="10">
        <f t="shared" si="28"/>
        <v>2.4028950542822676</v>
      </c>
    </row>
    <row r="50" spans="3:91" x14ac:dyDescent="0.25">
      <c r="C50" s="8">
        <v>16.05</v>
      </c>
      <c r="D50" s="9">
        <f t="shared" si="31"/>
        <v>-135</v>
      </c>
      <c r="E50" s="9">
        <f t="shared" si="32"/>
        <v>-187</v>
      </c>
      <c r="F50" s="9">
        <f t="shared" si="33"/>
        <v>-43</v>
      </c>
      <c r="G50" s="9">
        <f t="shared" si="34"/>
        <v>-131</v>
      </c>
      <c r="H50" s="10">
        <f t="shared" si="35"/>
        <v>-0.36094882701448228</v>
      </c>
      <c r="I50" s="9">
        <f t="shared" si="36"/>
        <v>-12</v>
      </c>
      <c r="J50" s="10">
        <f t="shared" si="37"/>
        <v>-0.28618661315459493</v>
      </c>
      <c r="K50" s="9">
        <f t="shared" si="38"/>
        <v>12</v>
      </c>
      <c r="L50" s="10">
        <f t="shared" si="39"/>
        <v>0.60798379426364768</v>
      </c>
      <c r="M50" s="9">
        <f t="shared" si="40"/>
        <v>-3</v>
      </c>
      <c r="N50" s="10">
        <f t="shared" si="41"/>
        <v>3.5548564644027891E-3</v>
      </c>
      <c r="O50" s="9">
        <f t="shared" si="42"/>
        <v>75</v>
      </c>
      <c r="P50" s="10">
        <f t="shared" si="43"/>
        <v>2.4901562855442592</v>
      </c>
      <c r="Q50" s="17">
        <f t="shared" si="44"/>
        <v>0.10615624348702735</v>
      </c>
      <c r="U50" s="1">
        <v>16.05</v>
      </c>
      <c r="V50" s="9">
        <v>523</v>
      </c>
      <c r="W50" s="11">
        <f t="shared" si="45"/>
        <v>0.13486333161423414</v>
      </c>
      <c r="X50" s="21">
        <f t="shared" si="29"/>
        <v>3355</v>
      </c>
      <c r="Y50" s="9">
        <v>3878</v>
      </c>
      <c r="Z50" s="1">
        <v>16.05</v>
      </c>
      <c r="AA50" s="9">
        <v>3878</v>
      </c>
      <c r="AB50">
        <f t="shared" si="46"/>
        <v>3375</v>
      </c>
      <c r="AC50">
        <f t="shared" si="47"/>
        <v>37</v>
      </c>
      <c r="AD50">
        <f t="shared" si="48"/>
        <v>309</v>
      </c>
      <c r="AE50">
        <f t="shared" si="49"/>
        <v>90</v>
      </c>
      <c r="AF50">
        <f t="shared" si="50"/>
        <v>67</v>
      </c>
      <c r="AG50" s="9">
        <v>2127</v>
      </c>
      <c r="AH50" s="9">
        <v>2201</v>
      </c>
      <c r="AI50">
        <v>74</v>
      </c>
      <c r="AJ50" s="12">
        <f t="shared" si="51"/>
        <v>1.8232251998119418</v>
      </c>
      <c r="AL50" s="11">
        <v>0.87029396596183595</v>
      </c>
      <c r="AM50" s="11">
        <v>9.5410005157297584E-3</v>
      </c>
      <c r="AN50" s="11">
        <v>7.9680247550283648E-2</v>
      </c>
      <c r="AO50" s="11">
        <v>2.3207839092315628E-2</v>
      </c>
      <c r="AP50" s="11">
        <v>1.7276946879834967E-2</v>
      </c>
      <c r="AS50" s="1">
        <v>16.05</v>
      </c>
      <c r="AT50">
        <v>453</v>
      </c>
      <c r="AU50">
        <f t="shared" si="52"/>
        <v>0.8666844776916911</v>
      </c>
      <c r="AV50">
        <f t="shared" si="53"/>
        <v>6.6791343841838095E-3</v>
      </c>
      <c r="AW50">
        <f t="shared" si="54"/>
        <v>8.5760085492920121E-2</v>
      </c>
      <c r="AX50">
        <f t="shared" si="55"/>
        <v>2.3243387656959658E-2</v>
      </c>
      <c r="AY50">
        <f t="shared" si="56"/>
        <v>4.2746460058776387E-3</v>
      </c>
      <c r="AZ50">
        <f t="shared" si="57"/>
        <v>1.3358268768367619E-2</v>
      </c>
      <c r="BA50" s="13">
        <f t="shared" si="58"/>
        <v>1</v>
      </c>
      <c r="BB50">
        <v>3743</v>
      </c>
      <c r="BC50">
        <v>321</v>
      </c>
      <c r="BD50">
        <v>3422</v>
      </c>
      <c r="BE50">
        <v>3372</v>
      </c>
      <c r="BF50">
        <v>3244</v>
      </c>
      <c r="BG50">
        <v>25</v>
      </c>
      <c r="BH50">
        <v>11</v>
      </c>
      <c r="BI50">
        <v>87</v>
      </c>
      <c r="BJ50">
        <v>0</v>
      </c>
      <c r="BK50">
        <v>5</v>
      </c>
      <c r="BL50">
        <v>50</v>
      </c>
      <c r="BM50">
        <v>3145</v>
      </c>
      <c r="BN50">
        <v>259</v>
      </c>
      <c r="BO50">
        <v>2886</v>
      </c>
      <c r="BP50">
        <v>2855</v>
      </c>
      <c r="BQ50">
        <v>2740</v>
      </c>
      <c r="BR50">
        <v>21</v>
      </c>
      <c r="BS50">
        <v>9</v>
      </c>
      <c r="BT50">
        <v>80</v>
      </c>
      <c r="BU50">
        <v>0</v>
      </c>
      <c r="BV50">
        <v>5</v>
      </c>
      <c r="BW50">
        <v>31</v>
      </c>
      <c r="BX50">
        <v>598</v>
      </c>
      <c r="BY50" s="11">
        <f t="shared" si="59"/>
        <v>0.15976489446967673</v>
      </c>
      <c r="BZ50">
        <v>62</v>
      </c>
      <c r="CA50">
        <v>536</v>
      </c>
      <c r="CB50">
        <v>517</v>
      </c>
      <c r="CC50">
        <v>504</v>
      </c>
      <c r="CD50">
        <v>4</v>
      </c>
      <c r="CE50">
        <v>2</v>
      </c>
      <c r="CF50">
        <v>7</v>
      </c>
      <c r="CG50">
        <v>0</v>
      </c>
      <c r="CH50">
        <v>0</v>
      </c>
      <c r="CI50">
        <v>19</v>
      </c>
      <c r="CJ50">
        <v>2158</v>
      </c>
      <c r="CK50">
        <v>1940</v>
      </c>
      <c r="CL50">
        <v>218</v>
      </c>
      <c r="CM50" s="10">
        <f t="shared" si="28"/>
        <v>1.9293814432989691</v>
      </c>
    </row>
    <row r="51" spans="3:91" x14ac:dyDescent="0.25">
      <c r="C51" s="8">
        <v>16.059999999999999</v>
      </c>
      <c r="D51" s="9">
        <f t="shared" si="31"/>
        <v>-67</v>
      </c>
      <c r="E51" s="9">
        <f t="shared" si="32"/>
        <v>-4</v>
      </c>
      <c r="F51" s="9">
        <f t="shared" si="33"/>
        <v>-4</v>
      </c>
      <c r="G51" s="9">
        <f t="shared" si="34"/>
        <v>-62</v>
      </c>
      <c r="H51" s="10">
        <f t="shared" si="35"/>
        <v>-3.9425587467362959</v>
      </c>
      <c r="I51" s="9">
        <f t="shared" si="36"/>
        <v>-3</v>
      </c>
      <c r="J51" s="10">
        <f t="shared" si="37"/>
        <v>1.315926892950392</v>
      </c>
      <c r="K51" s="9">
        <f t="shared" si="38"/>
        <v>-2</v>
      </c>
      <c r="L51" s="10">
        <f t="shared" si="39"/>
        <v>2.548883086742098</v>
      </c>
      <c r="M51" s="9">
        <f t="shared" si="40"/>
        <v>-1</v>
      </c>
      <c r="N51" s="10">
        <f t="shared" si="41"/>
        <v>-0.18334783870031907</v>
      </c>
      <c r="O51" s="9">
        <f t="shared" si="42"/>
        <v>-2</v>
      </c>
      <c r="P51" s="10">
        <f t="shared" si="43"/>
        <v>-0.13344937626921949</v>
      </c>
      <c r="Q51" s="17">
        <f t="shared" si="44"/>
        <v>-112.5</v>
      </c>
      <c r="U51" s="1">
        <v>16.059999999999999</v>
      </c>
      <c r="V51" s="9">
        <v>10</v>
      </c>
      <c r="W51" s="11">
        <f t="shared" si="45"/>
        <v>2.2222222222222223E-2</v>
      </c>
      <c r="X51" s="21">
        <f t="shared" si="29"/>
        <v>440</v>
      </c>
      <c r="Y51" s="9">
        <v>450</v>
      </c>
      <c r="Z51" s="1">
        <v>16.059999999999999</v>
      </c>
      <c r="AA51" s="9">
        <v>450</v>
      </c>
      <c r="AB51">
        <f t="shared" si="46"/>
        <v>315</v>
      </c>
      <c r="AC51">
        <f t="shared" si="47"/>
        <v>54</v>
      </c>
      <c r="AD51">
        <f t="shared" si="48"/>
        <v>79</v>
      </c>
      <c r="AE51">
        <f t="shared" si="49"/>
        <v>2</v>
      </c>
      <c r="AF51">
        <f t="shared" si="50"/>
        <v>0</v>
      </c>
      <c r="AG51">
        <v>4</v>
      </c>
      <c r="AH51">
        <v>4</v>
      </c>
      <c r="AI51">
        <v>0</v>
      </c>
      <c r="AJ51" s="12">
        <f t="shared" si="51"/>
        <v>112.5</v>
      </c>
      <c r="AL51" s="11">
        <v>0.7</v>
      </c>
      <c r="AM51" s="11">
        <v>0.12</v>
      </c>
      <c r="AN51" s="11">
        <v>0.17555555555555555</v>
      </c>
      <c r="AO51" s="11">
        <v>4.4444444444444444E-3</v>
      </c>
      <c r="AP51" s="11">
        <v>0</v>
      </c>
      <c r="AS51" s="1">
        <v>16.059999999999999</v>
      </c>
      <c r="AT51">
        <v>453</v>
      </c>
      <c r="AU51">
        <f t="shared" si="52"/>
        <v>0.66057441253263705</v>
      </c>
      <c r="AV51">
        <f t="shared" si="53"/>
        <v>0.13315926892950392</v>
      </c>
      <c r="AW51">
        <f t="shared" si="54"/>
        <v>0.20104438642297651</v>
      </c>
      <c r="AX51">
        <f t="shared" si="55"/>
        <v>2.6109660574412533E-3</v>
      </c>
      <c r="AY51">
        <f t="shared" si="56"/>
        <v>2.6109660574412533E-3</v>
      </c>
      <c r="AZ51">
        <f t="shared" si="57"/>
        <v>0</v>
      </c>
      <c r="BA51" s="13">
        <f t="shared" si="58"/>
        <v>1</v>
      </c>
      <c r="BB51">
        <v>383</v>
      </c>
      <c r="BC51">
        <v>77</v>
      </c>
      <c r="BD51">
        <v>306</v>
      </c>
      <c r="BE51">
        <v>306</v>
      </c>
      <c r="BF51">
        <v>253</v>
      </c>
      <c r="BG51">
        <v>51</v>
      </c>
      <c r="BH51">
        <v>1</v>
      </c>
      <c r="BI51">
        <v>1</v>
      </c>
      <c r="BJ51">
        <v>0</v>
      </c>
      <c r="BK51">
        <v>0</v>
      </c>
      <c r="BL51">
        <v>0</v>
      </c>
      <c r="BM51">
        <v>375</v>
      </c>
      <c r="BN51">
        <v>77</v>
      </c>
      <c r="BO51">
        <v>298</v>
      </c>
      <c r="BP51">
        <v>298</v>
      </c>
      <c r="BQ51">
        <v>249</v>
      </c>
      <c r="BR51">
        <v>48</v>
      </c>
      <c r="BS51">
        <v>1</v>
      </c>
      <c r="BT51">
        <v>0</v>
      </c>
      <c r="BU51">
        <v>0</v>
      </c>
      <c r="BV51">
        <v>0</v>
      </c>
      <c r="BW51">
        <v>0</v>
      </c>
      <c r="BX51">
        <v>8</v>
      </c>
      <c r="BY51" s="11">
        <f t="shared" si="59"/>
        <v>2.0887728459530026E-2</v>
      </c>
      <c r="BZ51">
        <v>0</v>
      </c>
      <c r="CA51">
        <v>8</v>
      </c>
      <c r="CB51">
        <v>8</v>
      </c>
      <c r="CC51">
        <v>4</v>
      </c>
      <c r="CD51">
        <v>3</v>
      </c>
      <c r="CE51">
        <v>0</v>
      </c>
      <c r="CF51">
        <v>1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 s="10">
        <v>0</v>
      </c>
    </row>
    <row r="52" spans="3:91" x14ac:dyDescent="0.25">
      <c r="C52" s="8">
        <v>17.05</v>
      </c>
      <c r="D52" s="9">
        <f t="shared" si="31"/>
        <v>194</v>
      </c>
      <c r="E52" s="9">
        <f t="shared" si="32"/>
        <v>67</v>
      </c>
      <c r="F52" s="9">
        <f t="shared" si="33"/>
        <v>140</v>
      </c>
      <c r="G52" s="9">
        <f t="shared" si="34"/>
        <v>-70.999999999999545</v>
      </c>
      <c r="H52" s="10">
        <f t="shared" si="35"/>
        <v>-5.3033305719071109</v>
      </c>
      <c r="I52" s="9">
        <f t="shared" si="36"/>
        <v>6</v>
      </c>
      <c r="J52" s="10">
        <f t="shared" si="37"/>
        <v>8.6789052769357111E-2</v>
      </c>
      <c r="K52" s="9">
        <f t="shared" si="38"/>
        <v>156</v>
      </c>
      <c r="L52" s="10">
        <f t="shared" si="39"/>
        <v>3.186009900423509</v>
      </c>
      <c r="M52" s="9">
        <f t="shared" si="40"/>
        <v>50.000000000000028</v>
      </c>
      <c r="N52" s="10">
        <f t="shared" si="41"/>
        <v>0.93093477157935611</v>
      </c>
      <c r="O52" s="9">
        <f t="shared" si="42"/>
        <v>223</v>
      </c>
      <c r="P52" s="10">
        <f t="shared" si="43"/>
        <v>4.098807209818851</v>
      </c>
      <c r="Q52" s="17">
        <f t="shared" si="44"/>
        <v>2.3325033141055496E-2</v>
      </c>
      <c r="U52" s="1">
        <v>17.05</v>
      </c>
      <c r="V52" s="9">
        <v>735</v>
      </c>
      <c r="W52" s="11">
        <f t="shared" si="45"/>
        <v>0.164503133393017</v>
      </c>
      <c r="X52" s="21">
        <f t="shared" si="29"/>
        <v>3733</v>
      </c>
      <c r="Y52" s="9">
        <v>4468</v>
      </c>
      <c r="Z52" s="1">
        <v>17.05</v>
      </c>
      <c r="AA52" s="9">
        <v>4468</v>
      </c>
      <c r="AB52">
        <f t="shared" si="46"/>
        <v>4058.9999999999995</v>
      </c>
      <c r="AC52">
        <f t="shared" si="47"/>
        <v>45</v>
      </c>
      <c r="AD52">
        <f t="shared" si="48"/>
        <v>172</v>
      </c>
      <c r="AE52">
        <f t="shared" si="49"/>
        <v>151.99999999999997</v>
      </c>
      <c r="AF52">
        <f t="shared" si="50"/>
        <v>40</v>
      </c>
      <c r="AG52" s="9">
        <v>2080</v>
      </c>
      <c r="AH52" s="9">
        <v>2147</v>
      </c>
      <c r="AI52">
        <v>67</v>
      </c>
      <c r="AJ52" s="12">
        <f t="shared" si="51"/>
        <v>2.148076923076923</v>
      </c>
      <c r="AL52" s="11">
        <v>0.90846016114592654</v>
      </c>
      <c r="AM52" s="11">
        <v>1.0071620411817368E-2</v>
      </c>
      <c r="AN52" s="11">
        <v>3.8495971351835273E-2</v>
      </c>
      <c r="AO52" s="11">
        <v>3.4019695613249773E-2</v>
      </c>
      <c r="AP52" s="11">
        <v>8.9525514771709933E-3</v>
      </c>
      <c r="AS52" s="1">
        <v>17.05</v>
      </c>
      <c r="AT52">
        <v>453</v>
      </c>
      <c r="AU52">
        <f t="shared" si="52"/>
        <v>0.85542685542685548</v>
      </c>
      <c r="AV52">
        <f t="shared" si="53"/>
        <v>1.0939510939510939E-2</v>
      </c>
      <c r="AW52">
        <f t="shared" si="54"/>
        <v>7.035607035607036E-2</v>
      </c>
      <c r="AX52">
        <f t="shared" si="55"/>
        <v>4.3329043329043332E-2</v>
      </c>
      <c r="AY52">
        <f t="shared" si="56"/>
        <v>4.0755040755040758E-3</v>
      </c>
      <c r="AZ52">
        <f t="shared" si="57"/>
        <v>1.5873015873015872E-2</v>
      </c>
      <c r="BA52" s="13">
        <f t="shared" si="58"/>
        <v>1</v>
      </c>
      <c r="BB52">
        <v>4662</v>
      </c>
      <c r="BC52">
        <v>328</v>
      </c>
      <c r="BD52">
        <v>4334</v>
      </c>
      <c r="BE52">
        <v>4260</v>
      </c>
      <c r="BF52">
        <v>3988</v>
      </c>
      <c r="BG52">
        <v>51</v>
      </c>
      <c r="BH52">
        <v>14</v>
      </c>
      <c r="BI52">
        <v>200</v>
      </c>
      <c r="BJ52">
        <v>2</v>
      </c>
      <c r="BK52">
        <v>5</v>
      </c>
      <c r="BL52">
        <v>74</v>
      </c>
      <c r="BM52">
        <v>3704</v>
      </c>
      <c r="BN52">
        <v>233</v>
      </c>
      <c r="BO52">
        <v>3471</v>
      </c>
      <c r="BP52">
        <v>3432</v>
      </c>
      <c r="BQ52">
        <v>3219</v>
      </c>
      <c r="BR52">
        <v>38</v>
      </c>
      <c r="BS52">
        <v>9</v>
      </c>
      <c r="BT52">
        <v>163</v>
      </c>
      <c r="BU52">
        <v>2</v>
      </c>
      <c r="BV52">
        <v>1</v>
      </c>
      <c r="BW52">
        <v>39</v>
      </c>
      <c r="BX52">
        <v>958</v>
      </c>
      <c r="BY52" s="11">
        <f t="shared" si="59"/>
        <v>0.2054912054912055</v>
      </c>
      <c r="BZ52">
        <v>95</v>
      </c>
      <c r="CA52">
        <v>863</v>
      </c>
      <c r="CB52">
        <v>828</v>
      </c>
      <c r="CC52">
        <v>769</v>
      </c>
      <c r="CD52">
        <v>13</v>
      </c>
      <c r="CE52">
        <v>5</v>
      </c>
      <c r="CF52">
        <v>37</v>
      </c>
      <c r="CG52">
        <v>0</v>
      </c>
      <c r="CH52">
        <v>4</v>
      </c>
      <c r="CI52">
        <v>35</v>
      </c>
      <c r="CJ52">
        <v>2287</v>
      </c>
      <c r="CK52">
        <v>2147</v>
      </c>
      <c r="CL52">
        <v>140</v>
      </c>
      <c r="CM52" s="10">
        <f t="shared" ref="CM52:CM83" si="60">BB52/CK52</f>
        <v>2.1714019562179785</v>
      </c>
    </row>
    <row r="53" spans="3:91" x14ac:dyDescent="0.25">
      <c r="C53" s="8">
        <v>17.059999999999999</v>
      </c>
      <c r="D53" s="9">
        <f t="shared" si="31"/>
        <v>-47</v>
      </c>
      <c r="E53" s="9">
        <f t="shared" si="32"/>
        <v>11</v>
      </c>
      <c r="F53" s="9">
        <f t="shared" si="33"/>
        <v>117</v>
      </c>
      <c r="G53" s="9">
        <f t="shared" si="34"/>
        <v>-213</v>
      </c>
      <c r="H53" s="10">
        <f t="shared" si="35"/>
        <v>-5.1842231935119401</v>
      </c>
      <c r="I53" s="9">
        <f t="shared" si="36"/>
        <v>35</v>
      </c>
      <c r="J53" s="10">
        <f t="shared" si="37"/>
        <v>1.0740690674259603</v>
      </c>
      <c r="K53" s="9">
        <f t="shared" si="38"/>
        <v>147</v>
      </c>
      <c r="L53" s="10">
        <f t="shared" si="39"/>
        <v>4.5196621799947216</v>
      </c>
      <c r="M53" s="9">
        <f t="shared" si="40"/>
        <v>-10.999999999999986</v>
      </c>
      <c r="N53" s="10">
        <f t="shared" si="41"/>
        <v>-0.27954083314915978</v>
      </c>
      <c r="O53" s="9">
        <f t="shared" si="42"/>
        <v>-4</v>
      </c>
      <c r="P53" s="10">
        <f t="shared" si="43"/>
        <v>9.469717288885704E-2</v>
      </c>
      <c r="Q53" s="17">
        <f t="shared" si="44"/>
        <v>-3.9237120040703788E-2</v>
      </c>
      <c r="U53" s="1">
        <v>17.059999999999999</v>
      </c>
      <c r="V53" s="9">
        <v>512</v>
      </c>
      <c r="W53" s="11">
        <f t="shared" si="45"/>
        <v>0.15201900237529692</v>
      </c>
      <c r="X53" s="21">
        <f t="shared" si="29"/>
        <v>2856</v>
      </c>
      <c r="Y53" s="9">
        <v>3368</v>
      </c>
      <c r="Z53" s="1">
        <v>17.059999999999999</v>
      </c>
      <c r="AA53" s="9">
        <v>3368</v>
      </c>
      <c r="AB53">
        <f t="shared" si="46"/>
        <v>2926</v>
      </c>
      <c r="AC53">
        <f t="shared" si="47"/>
        <v>48</v>
      </c>
      <c r="AD53">
        <f t="shared" si="48"/>
        <v>222</v>
      </c>
      <c r="AE53">
        <f t="shared" si="49"/>
        <v>122.99999999999999</v>
      </c>
      <c r="AF53">
        <f t="shared" si="50"/>
        <v>49</v>
      </c>
      <c r="AG53" s="9">
        <v>1732</v>
      </c>
      <c r="AH53" s="9">
        <v>1785</v>
      </c>
      <c r="AI53">
        <v>53</v>
      </c>
      <c r="AJ53" s="12">
        <f t="shared" si="51"/>
        <v>1.9445727482678983</v>
      </c>
      <c r="AL53" s="11">
        <v>0.86876484560570066</v>
      </c>
      <c r="AM53" s="11">
        <v>1.4251781472684086E-2</v>
      </c>
      <c r="AN53" s="11">
        <v>6.5914489311163893E-2</v>
      </c>
      <c r="AO53" s="11">
        <v>3.6520190023752966E-2</v>
      </c>
      <c r="AP53" s="11">
        <v>1.4548693586698337E-2</v>
      </c>
      <c r="AS53" s="1">
        <v>17.059999999999999</v>
      </c>
      <c r="AT53">
        <v>453</v>
      </c>
      <c r="AU53">
        <f t="shared" si="52"/>
        <v>0.81692261367058117</v>
      </c>
      <c r="AV53">
        <f t="shared" si="53"/>
        <v>2.4992472146943692E-2</v>
      </c>
      <c r="AW53">
        <f t="shared" si="54"/>
        <v>0.1111111111111111</v>
      </c>
      <c r="AX53">
        <f t="shared" si="55"/>
        <v>3.3724781692261369E-2</v>
      </c>
      <c r="AY53">
        <f t="shared" si="56"/>
        <v>3.3122553447756699E-3</v>
      </c>
      <c r="AZ53">
        <f t="shared" si="57"/>
        <v>9.9367660343270096E-3</v>
      </c>
      <c r="BA53" s="13">
        <f t="shared" si="58"/>
        <v>1</v>
      </c>
      <c r="BB53">
        <v>3321</v>
      </c>
      <c r="BC53">
        <v>369</v>
      </c>
      <c r="BD53">
        <v>2952</v>
      </c>
      <c r="BE53">
        <v>2919</v>
      </c>
      <c r="BF53">
        <v>2713</v>
      </c>
      <c r="BG53">
        <v>83</v>
      </c>
      <c r="BH53">
        <v>7</v>
      </c>
      <c r="BI53">
        <v>111</v>
      </c>
      <c r="BJ53">
        <v>1</v>
      </c>
      <c r="BK53">
        <v>4</v>
      </c>
      <c r="BL53">
        <v>33</v>
      </c>
      <c r="BM53">
        <v>2813</v>
      </c>
      <c r="BN53">
        <v>279</v>
      </c>
      <c r="BO53">
        <v>2534</v>
      </c>
      <c r="BP53">
        <v>2512</v>
      </c>
      <c r="BQ53">
        <v>2337</v>
      </c>
      <c r="BR53">
        <v>70</v>
      </c>
      <c r="BS53">
        <v>7</v>
      </c>
      <c r="BT53">
        <v>95</v>
      </c>
      <c r="BU53">
        <v>1</v>
      </c>
      <c r="BV53">
        <v>2</v>
      </c>
      <c r="BW53">
        <v>22</v>
      </c>
      <c r="BX53">
        <v>508</v>
      </c>
      <c r="BY53" s="11">
        <f t="shared" si="59"/>
        <v>0.1529659741041855</v>
      </c>
      <c r="BZ53">
        <v>90</v>
      </c>
      <c r="CA53">
        <v>418</v>
      </c>
      <c r="CB53">
        <v>407</v>
      </c>
      <c r="CC53">
        <v>376</v>
      </c>
      <c r="CD53">
        <v>13</v>
      </c>
      <c r="CE53">
        <v>0</v>
      </c>
      <c r="CF53">
        <v>16</v>
      </c>
      <c r="CG53">
        <v>0</v>
      </c>
      <c r="CH53">
        <v>2</v>
      </c>
      <c r="CI53">
        <v>11</v>
      </c>
      <c r="CJ53">
        <v>1902</v>
      </c>
      <c r="CK53">
        <v>1743</v>
      </c>
      <c r="CL53">
        <v>159</v>
      </c>
      <c r="CM53" s="10">
        <f t="shared" si="60"/>
        <v>1.9053356282271945</v>
      </c>
    </row>
    <row r="54" spans="3:91" x14ac:dyDescent="0.25">
      <c r="C54" s="8">
        <v>17.07</v>
      </c>
      <c r="D54" s="9">
        <f t="shared" si="31"/>
        <v>-132</v>
      </c>
      <c r="E54" s="9">
        <f t="shared" si="32"/>
        <v>2</v>
      </c>
      <c r="F54" s="9">
        <f t="shared" si="33"/>
        <v>84</v>
      </c>
      <c r="G54" s="9">
        <f t="shared" si="34"/>
        <v>-341</v>
      </c>
      <c r="H54" s="10">
        <f t="shared" si="35"/>
        <v>-5.3682723439810616</v>
      </c>
      <c r="I54" s="9">
        <f t="shared" si="36"/>
        <v>-7</v>
      </c>
      <c r="J54" s="10">
        <f t="shared" si="37"/>
        <v>-0.10593528131746099</v>
      </c>
      <c r="K54" s="9">
        <f t="shared" si="38"/>
        <v>218</v>
      </c>
      <c r="L54" s="10">
        <f t="shared" si="39"/>
        <v>5.3292435561272438</v>
      </c>
      <c r="M54" s="9">
        <f t="shared" si="40"/>
        <v>-31</v>
      </c>
      <c r="N54" s="10">
        <f t="shared" si="41"/>
        <v>-0.57704494749960489</v>
      </c>
      <c r="O54" s="9">
        <f t="shared" si="42"/>
        <v>1</v>
      </c>
      <c r="P54" s="10">
        <f t="shared" si="43"/>
        <v>0.47241324340221169</v>
      </c>
      <c r="Q54" s="17">
        <f t="shared" si="44"/>
        <v>-5.9900583670938756E-2</v>
      </c>
      <c r="U54" s="1">
        <v>17.07</v>
      </c>
      <c r="V54" s="9">
        <v>650</v>
      </c>
      <c r="W54" s="11">
        <f t="shared" si="45"/>
        <v>0.14649537976109983</v>
      </c>
      <c r="X54" s="21">
        <f t="shared" si="29"/>
        <v>3787</v>
      </c>
      <c r="Y54" s="9">
        <v>4437</v>
      </c>
      <c r="Z54" s="1">
        <v>17.07</v>
      </c>
      <c r="AA54" s="9">
        <v>4437</v>
      </c>
      <c r="AB54">
        <f t="shared" si="46"/>
        <v>3694</v>
      </c>
      <c r="AC54">
        <f t="shared" si="47"/>
        <v>82</v>
      </c>
      <c r="AD54">
        <f t="shared" si="48"/>
        <v>384</v>
      </c>
      <c r="AE54">
        <f t="shared" si="49"/>
        <v>207</v>
      </c>
      <c r="AF54">
        <f t="shared" si="50"/>
        <v>70</v>
      </c>
      <c r="AG54" s="9">
        <v>2267</v>
      </c>
      <c r="AH54" s="9">
        <v>2367</v>
      </c>
      <c r="AI54">
        <v>100</v>
      </c>
      <c r="AJ54" s="12">
        <f t="shared" si="51"/>
        <v>1.957212174680194</v>
      </c>
      <c r="AL54" s="11">
        <v>0.83254451205769664</v>
      </c>
      <c r="AM54" s="11">
        <v>1.8480955600631056E-2</v>
      </c>
      <c r="AN54" s="11">
        <v>8.654496281271129E-2</v>
      </c>
      <c r="AO54" s="11">
        <v>4.665314401622718E-2</v>
      </c>
      <c r="AP54" s="11">
        <v>1.5776425512733828E-2</v>
      </c>
      <c r="AS54" s="1">
        <v>17.07</v>
      </c>
      <c r="AT54">
        <v>453</v>
      </c>
      <c r="AU54">
        <f t="shared" si="52"/>
        <v>0.77886178861788613</v>
      </c>
      <c r="AV54">
        <f t="shared" si="53"/>
        <v>1.7421602787456445E-2</v>
      </c>
      <c r="AW54">
        <f t="shared" si="54"/>
        <v>0.13983739837398373</v>
      </c>
      <c r="AX54">
        <f t="shared" si="55"/>
        <v>4.0882694541231127E-2</v>
      </c>
      <c r="AY54">
        <f t="shared" si="56"/>
        <v>3.2520325203252032E-3</v>
      </c>
      <c r="AZ54">
        <f t="shared" si="57"/>
        <v>1.9744483159117306E-2</v>
      </c>
      <c r="BA54" s="13">
        <f t="shared" si="58"/>
        <v>0.99999999999999989</v>
      </c>
      <c r="BB54">
        <v>4305</v>
      </c>
      <c r="BC54">
        <v>602</v>
      </c>
      <c r="BD54">
        <v>3703</v>
      </c>
      <c r="BE54">
        <v>3618</v>
      </c>
      <c r="BF54">
        <v>3353</v>
      </c>
      <c r="BG54">
        <v>75</v>
      </c>
      <c r="BH54">
        <v>11</v>
      </c>
      <c r="BI54">
        <v>176</v>
      </c>
      <c r="BJ54">
        <v>0</v>
      </c>
      <c r="BK54">
        <v>3</v>
      </c>
      <c r="BL54">
        <v>85</v>
      </c>
      <c r="BM54">
        <v>3654</v>
      </c>
      <c r="BN54">
        <v>452</v>
      </c>
      <c r="BO54">
        <v>3202</v>
      </c>
      <c r="BP54">
        <v>3148</v>
      </c>
      <c r="BQ54">
        <v>2927</v>
      </c>
      <c r="BR54">
        <v>59</v>
      </c>
      <c r="BS54">
        <v>11</v>
      </c>
      <c r="BT54">
        <v>148</v>
      </c>
      <c r="BU54">
        <v>0</v>
      </c>
      <c r="BV54">
        <v>3</v>
      </c>
      <c r="BW54">
        <v>54</v>
      </c>
      <c r="BX54">
        <v>651</v>
      </c>
      <c r="BY54" s="11">
        <f t="shared" si="59"/>
        <v>0.15121951219512195</v>
      </c>
      <c r="BZ54">
        <v>150</v>
      </c>
      <c r="CA54">
        <v>501</v>
      </c>
      <c r="CB54">
        <v>470</v>
      </c>
      <c r="CC54">
        <v>426</v>
      </c>
      <c r="CD54">
        <v>16</v>
      </c>
      <c r="CE54">
        <v>0</v>
      </c>
      <c r="CF54">
        <v>28</v>
      </c>
      <c r="CG54">
        <v>0</v>
      </c>
      <c r="CH54">
        <v>0</v>
      </c>
      <c r="CI54">
        <v>31</v>
      </c>
      <c r="CJ54">
        <v>2451</v>
      </c>
      <c r="CK54">
        <v>2269</v>
      </c>
      <c r="CL54">
        <v>182</v>
      </c>
      <c r="CM54" s="10">
        <f t="shared" si="60"/>
        <v>1.8973115910092553</v>
      </c>
    </row>
    <row r="55" spans="3:91" x14ac:dyDescent="0.25">
      <c r="C55" s="8">
        <v>17.12</v>
      </c>
      <c r="D55" s="9">
        <f t="shared" si="31"/>
        <v>-187</v>
      </c>
      <c r="E55" s="9">
        <f t="shared" si="32"/>
        <v>-43</v>
      </c>
      <c r="F55" s="9">
        <f t="shared" si="33"/>
        <v>49</v>
      </c>
      <c r="G55" s="9">
        <f t="shared" si="34"/>
        <v>-145</v>
      </c>
      <c r="H55" s="10">
        <f t="shared" si="35"/>
        <v>-0.66376781597709567</v>
      </c>
      <c r="I55" s="9">
        <f t="shared" si="36"/>
        <v>-13</v>
      </c>
      <c r="J55" s="10">
        <f t="shared" si="37"/>
        <v>-0.17642902514399106</v>
      </c>
      <c r="K55" s="9">
        <f t="shared" si="38"/>
        <v>-25</v>
      </c>
      <c r="L55" s="10">
        <f t="shared" si="39"/>
        <v>0.77094321488132778</v>
      </c>
      <c r="M55" s="9">
        <f t="shared" si="40"/>
        <v>20</v>
      </c>
      <c r="N55" s="10">
        <f t="shared" si="41"/>
        <v>0.56239725554849773</v>
      </c>
      <c r="O55" s="9">
        <f t="shared" si="42"/>
        <v>-105</v>
      </c>
      <c r="P55" s="10">
        <f t="shared" si="43"/>
        <v>-1.6777291662205975</v>
      </c>
      <c r="Q55" s="17">
        <f t="shared" si="44"/>
        <v>-4.9574640010168647E-2</v>
      </c>
      <c r="U55" s="1">
        <v>17.12</v>
      </c>
      <c r="V55" s="9">
        <v>847</v>
      </c>
      <c r="W55" s="11">
        <f t="shared" si="45"/>
        <v>0.20190703218116807</v>
      </c>
      <c r="X55" s="21">
        <f t="shared" si="29"/>
        <v>3348</v>
      </c>
      <c r="Y55" s="9">
        <v>4195</v>
      </c>
      <c r="Z55" s="1">
        <v>17.12</v>
      </c>
      <c r="AA55" s="9">
        <v>4195</v>
      </c>
      <c r="AB55">
        <f t="shared" si="46"/>
        <v>2656</v>
      </c>
      <c r="AC55">
        <f t="shared" si="47"/>
        <v>133</v>
      </c>
      <c r="AD55">
        <f t="shared" si="48"/>
        <v>1254</v>
      </c>
      <c r="AE55">
        <f t="shared" si="49"/>
        <v>57</v>
      </c>
      <c r="AF55">
        <f t="shared" si="50"/>
        <v>95</v>
      </c>
      <c r="AG55" s="9">
        <v>1899</v>
      </c>
      <c r="AH55" s="9">
        <v>1944</v>
      </c>
      <c r="AI55">
        <v>45</v>
      </c>
      <c r="AJ55" s="12">
        <f t="shared" si="51"/>
        <v>2.2090573986308581</v>
      </c>
      <c r="AL55" s="11">
        <v>0.63313468414779495</v>
      </c>
      <c r="AM55" s="11">
        <v>3.1704410011918954E-2</v>
      </c>
      <c r="AN55" s="11">
        <v>0.29892729439809296</v>
      </c>
      <c r="AO55" s="11">
        <v>1.3587604290822407E-2</v>
      </c>
      <c r="AP55" s="11">
        <v>2.2646007151370679E-2</v>
      </c>
      <c r="AS55" s="1">
        <v>17.12</v>
      </c>
      <c r="AT55">
        <v>453</v>
      </c>
      <c r="AU55">
        <f t="shared" si="52"/>
        <v>0.62649700598802394</v>
      </c>
      <c r="AV55">
        <f t="shared" si="53"/>
        <v>2.9940119760479042E-2</v>
      </c>
      <c r="AW55">
        <f t="shared" si="54"/>
        <v>0.30663672654690621</v>
      </c>
      <c r="AX55">
        <f t="shared" si="55"/>
        <v>1.9211576846307386E-2</v>
      </c>
      <c r="AY55">
        <f t="shared" si="56"/>
        <v>6.2375249500998004E-3</v>
      </c>
      <c r="AZ55">
        <f t="shared" si="57"/>
        <v>1.1477045908183632E-2</v>
      </c>
      <c r="BA55" s="13">
        <f t="shared" si="58"/>
        <v>1</v>
      </c>
      <c r="BB55">
        <v>4008</v>
      </c>
      <c r="BC55">
        <v>1229</v>
      </c>
      <c r="BD55">
        <v>2779</v>
      </c>
      <c r="BE55">
        <v>2733</v>
      </c>
      <c r="BF55">
        <v>2511</v>
      </c>
      <c r="BG55">
        <v>120</v>
      </c>
      <c r="BH55">
        <v>15</v>
      </c>
      <c r="BI55">
        <v>70</v>
      </c>
      <c r="BJ55">
        <v>7</v>
      </c>
      <c r="BK55">
        <v>10</v>
      </c>
      <c r="BL55">
        <v>46</v>
      </c>
      <c r="BM55">
        <v>3266</v>
      </c>
      <c r="BN55">
        <v>837</v>
      </c>
      <c r="BO55">
        <v>2429</v>
      </c>
      <c r="BP55">
        <v>2398</v>
      </c>
      <c r="BQ55">
        <v>2232</v>
      </c>
      <c r="BR55">
        <v>98</v>
      </c>
      <c r="BS55">
        <v>13</v>
      </c>
      <c r="BT55">
        <v>46</v>
      </c>
      <c r="BU55">
        <v>5</v>
      </c>
      <c r="BV55">
        <v>4</v>
      </c>
      <c r="BW55">
        <v>31</v>
      </c>
      <c r="BX55">
        <v>742</v>
      </c>
      <c r="BY55" s="11">
        <f t="shared" si="59"/>
        <v>0.18512974051896208</v>
      </c>
      <c r="BZ55">
        <v>392</v>
      </c>
      <c r="CA55">
        <v>350</v>
      </c>
      <c r="CB55">
        <v>335</v>
      </c>
      <c r="CC55">
        <v>279</v>
      </c>
      <c r="CD55">
        <v>22</v>
      </c>
      <c r="CE55">
        <v>2</v>
      </c>
      <c r="CF55">
        <v>24</v>
      </c>
      <c r="CG55">
        <v>2</v>
      </c>
      <c r="CH55">
        <v>6</v>
      </c>
      <c r="CI55">
        <v>15</v>
      </c>
      <c r="CJ55">
        <v>1993</v>
      </c>
      <c r="CK55">
        <v>1856</v>
      </c>
      <c r="CL55">
        <v>137</v>
      </c>
      <c r="CM55" s="10">
        <f t="shared" si="60"/>
        <v>2.1594827586206895</v>
      </c>
    </row>
    <row r="56" spans="3:91" x14ac:dyDescent="0.25">
      <c r="C56" s="8">
        <v>17.13</v>
      </c>
      <c r="D56" s="9">
        <f t="shared" si="31"/>
        <v>-89</v>
      </c>
      <c r="E56" s="9">
        <f t="shared" si="32"/>
        <v>146</v>
      </c>
      <c r="F56" s="9">
        <f t="shared" si="33"/>
        <v>322</v>
      </c>
      <c r="G56" s="9">
        <f t="shared" si="34"/>
        <v>-43</v>
      </c>
      <c r="H56" s="10">
        <f t="shared" si="35"/>
        <v>0.29324106766319602</v>
      </c>
      <c r="I56" s="9">
        <f t="shared" si="36"/>
        <v>-31</v>
      </c>
      <c r="J56" s="10">
        <f t="shared" si="37"/>
        <v>-0.67032774218968871</v>
      </c>
      <c r="K56" s="9">
        <f t="shared" si="38"/>
        <v>-56</v>
      </c>
      <c r="L56" s="10">
        <f t="shared" si="39"/>
        <v>-0.73041534942852238</v>
      </c>
      <c r="M56" s="9">
        <f t="shared" si="40"/>
        <v>8</v>
      </c>
      <c r="N56" s="10">
        <f t="shared" si="41"/>
        <v>0.22809895985643003</v>
      </c>
      <c r="O56" s="9">
        <f t="shared" si="42"/>
        <v>-246</v>
      </c>
      <c r="P56" s="10">
        <f t="shared" si="43"/>
        <v>-5.6455877780821844</v>
      </c>
      <c r="Q56" s="17">
        <f t="shared" si="44"/>
        <v>-0.25918006041172736</v>
      </c>
      <c r="U56" s="1">
        <v>17.13</v>
      </c>
      <c r="V56" s="9">
        <v>960</v>
      </c>
      <c r="W56" s="11">
        <f t="shared" si="45"/>
        <v>0.23558282208588957</v>
      </c>
      <c r="X56" s="21">
        <f t="shared" si="29"/>
        <v>3115</v>
      </c>
      <c r="Y56" s="9">
        <v>4075</v>
      </c>
      <c r="Z56" s="1">
        <v>17.13</v>
      </c>
      <c r="AA56" s="9">
        <v>4075</v>
      </c>
      <c r="AB56">
        <f t="shared" si="46"/>
        <v>2504</v>
      </c>
      <c r="AC56">
        <f t="shared" si="47"/>
        <v>196</v>
      </c>
      <c r="AD56">
        <f t="shared" si="48"/>
        <v>1231</v>
      </c>
      <c r="AE56">
        <f t="shared" si="49"/>
        <v>50</v>
      </c>
      <c r="AF56">
        <f t="shared" si="50"/>
        <v>94</v>
      </c>
      <c r="AG56" s="9">
        <v>1617</v>
      </c>
      <c r="AH56" s="9">
        <v>1656</v>
      </c>
      <c r="AI56">
        <v>39</v>
      </c>
      <c r="AJ56" s="12">
        <f t="shared" si="51"/>
        <v>2.5200989486703773</v>
      </c>
      <c r="AL56" s="11">
        <v>0.61447852760736199</v>
      </c>
      <c r="AM56" s="11">
        <v>4.8098159509202452E-2</v>
      </c>
      <c r="AN56" s="11">
        <v>0.30208588957055216</v>
      </c>
      <c r="AO56" s="11">
        <v>1.2269938650306749E-2</v>
      </c>
      <c r="AP56" s="11">
        <v>2.3067484662576687E-2</v>
      </c>
      <c r="AS56" s="1">
        <v>17.13</v>
      </c>
      <c r="AT56">
        <v>453</v>
      </c>
      <c r="AU56">
        <f t="shared" si="52"/>
        <v>0.61741093828399396</v>
      </c>
      <c r="AV56">
        <f t="shared" si="53"/>
        <v>4.1394882087305566E-2</v>
      </c>
      <c r="AW56">
        <f t="shared" si="54"/>
        <v>0.29478173607626695</v>
      </c>
      <c r="AX56">
        <f t="shared" si="55"/>
        <v>1.4550928248871048E-2</v>
      </c>
      <c r="AY56">
        <f t="shared" si="56"/>
        <v>8.2789764174611147E-3</v>
      </c>
      <c r="AZ56">
        <f t="shared" si="57"/>
        <v>2.3582538886101356E-2</v>
      </c>
      <c r="BA56" s="13">
        <f t="shared" si="58"/>
        <v>1</v>
      </c>
      <c r="BB56">
        <v>3986</v>
      </c>
      <c r="BC56">
        <v>1175</v>
      </c>
      <c r="BD56">
        <v>2811</v>
      </c>
      <c r="BE56">
        <v>2717</v>
      </c>
      <c r="BF56">
        <v>2461</v>
      </c>
      <c r="BG56">
        <v>165</v>
      </c>
      <c r="BH56">
        <v>19</v>
      </c>
      <c r="BI56">
        <v>58</v>
      </c>
      <c r="BJ56">
        <v>0</v>
      </c>
      <c r="BK56">
        <v>14</v>
      </c>
      <c r="BL56">
        <v>94</v>
      </c>
      <c r="BM56">
        <v>3272</v>
      </c>
      <c r="BN56">
        <v>837</v>
      </c>
      <c r="BO56">
        <v>2435</v>
      </c>
      <c r="BP56">
        <v>2379</v>
      </c>
      <c r="BQ56">
        <v>2186</v>
      </c>
      <c r="BR56">
        <v>115</v>
      </c>
      <c r="BS56">
        <v>15</v>
      </c>
      <c r="BT56">
        <v>56</v>
      </c>
      <c r="BU56">
        <v>0</v>
      </c>
      <c r="BV56">
        <v>7</v>
      </c>
      <c r="BW56">
        <v>56</v>
      </c>
      <c r="BX56">
        <v>714</v>
      </c>
      <c r="BY56" s="11">
        <f t="shared" si="59"/>
        <v>0.17912694430506773</v>
      </c>
      <c r="BZ56">
        <v>338</v>
      </c>
      <c r="CA56">
        <v>376</v>
      </c>
      <c r="CB56">
        <v>338</v>
      </c>
      <c r="CC56">
        <v>275</v>
      </c>
      <c r="CD56">
        <v>50</v>
      </c>
      <c r="CE56">
        <v>4</v>
      </c>
      <c r="CF56">
        <v>2</v>
      </c>
      <c r="CG56">
        <v>0</v>
      </c>
      <c r="CH56">
        <v>7</v>
      </c>
      <c r="CI56">
        <v>38</v>
      </c>
      <c r="CJ56">
        <v>1978</v>
      </c>
      <c r="CK56">
        <v>1763</v>
      </c>
      <c r="CL56">
        <v>215</v>
      </c>
      <c r="CM56" s="10">
        <f t="shared" si="60"/>
        <v>2.26091888825865</v>
      </c>
    </row>
    <row r="57" spans="3:91" x14ac:dyDescent="0.25">
      <c r="C57" s="8">
        <v>17.14</v>
      </c>
      <c r="D57" s="9">
        <f t="shared" si="31"/>
        <v>7338</v>
      </c>
      <c r="E57" s="9">
        <f t="shared" si="32"/>
        <v>3474</v>
      </c>
      <c r="F57" s="9">
        <f t="shared" si="33"/>
        <v>3380</v>
      </c>
      <c r="G57" s="9">
        <f t="shared" si="34"/>
        <v>3977</v>
      </c>
      <c r="H57" s="10">
        <f t="shared" si="35"/>
        <v>-15.540125380198177</v>
      </c>
      <c r="I57" s="9">
        <f t="shared" si="36"/>
        <v>322</v>
      </c>
      <c r="J57" s="10">
        <f t="shared" si="37"/>
        <v>1.4890127343029351</v>
      </c>
      <c r="K57" s="9">
        <f t="shared" si="38"/>
        <v>1167</v>
      </c>
      <c r="L57" s="10">
        <f t="shared" si="39"/>
        <v>5.9082915406519705</v>
      </c>
      <c r="M57" s="9">
        <f t="shared" si="40"/>
        <v>1567</v>
      </c>
      <c r="N57" s="10">
        <f t="shared" si="41"/>
        <v>6.7542580675070045</v>
      </c>
      <c r="O57" s="9">
        <f t="shared" si="42"/>
        <v>1440</v>
      </c>
      <c r="P57" s="10">
        <f t="shared" si="43"/>
        <v>-7.33521040133677</v>
      </c>
      <c r="Q57" s="17">
        <f t="shared" si="44"/>
        <v>-0.58883467067420847</v>
      </c>
      <c r="U57" s="1">
        <v>17.14</v>
      </c>
      <c r="V57" s="9">
        <v>1908</v>
      </c>
      <c r="W57" s="11">
        <f t="shared" si="45"/>
        <v>0.32777873217660197</v>
      </c>
      <c r="X57" s="21">
        <f t="shared" si="29"/>
        <v>3913</v>
      </c>
      <c r="Y57" s="9">
        <v>5821</v>
      </c>
      <c r="Z57" s="1">
        <v>17.14</v>
      </c>
      <c r="AA57" s="9">
        <v>5821</v>
      </c>
      <c r="AB57">
        <f t="shared" si="46"/>
        <v>4777</v>
      </c>
      <c r="AC57">
        <f t="shared" si="47"/>
        <v>100.00000000000001</v>
      </c>
      <c r="AD57">
        <f t="shared" si="48"/>
        <v>309</v>
      </c>
      <c r="AE57">
        <f t="shared" si="49"/>
        <v>538</v>
      </c>
      <c r="AF57">
        <f t="shared" si="50"/>
        <v>97</v>
      </c>
      <c r="AG57" s="9">
        <v>1923</v>
      </c>
      <c r="AH57" s="9">
        <v>2307</v>
      </c>
      <c r="AI57">
        <v>384</v>
      </c>
      <c r="AJ57" s="12">
        <f t="shared" si="51"/>
        <v>3.0270410816432656</v>
      </c>
      <c r="AL57" s="11">
        <v>0.82064937295997253</v>
      </c>
      <c r="AM57" s="11">
        <v>1.7179178835251677E-2</v>
      </c>
      <c r="AN57" s="11">
        <v>5.3083662600927672E-2</v>
      </c>
      <c r="AO57" s="11">
        <v>9.2423982133654006E-2</v>
      </c>
      <c r="AP57" s="11">
        <v>1.6663803470194125E-2</v>
      </c>
      <c r="AS57" s="1">
        <v>17.14</v>
      </c>
      <c r="AT57">
        <v>453</v>
      </c>
      <c r="AU57">
        <f t="shared" si="52"/>
        <v>0.66524811915799076</v>
      </c>
      <c r="AV57">
        <f t="shared" si="53"/>
        <v>3.2069306178281028E-2</v>
      </c>
      <c r="AW57">
        <f t="shared" si="54"/>
        <v>0.11216657800744738</v>
      </c>
      <c r="AX57">
        <f t="shared" si="55"/>
        <v>0.15996656280872407</v>
      </c>
      <c r="AY57">
        <f t="shared" si="56"/>
        <v>4.4836233756364464E-3</v>
      </c>
      <c r="AZ57">
        <f t="shared" si="57"/>
        <v>2.6065810471920359E-2</v>
      </c>
      <c r="BA57" s="13">
        <f t="shared" si="58"/>
        <v>1</v>
      </c>
      <c r="BB57">
        <v>13159</v>
      </c>
      <c r="BC57">
        <v>1476</v>
      </c>
      <c r="BD57">
        <v>11683</v>
      </c>
      <c r="BE57">
        <v>11340</v>
      </c>
      <c r="BF57">
        <v>8754</v>
      </c>
      <c r="BG57">
        <v>422</v>
      </c>
      <c r="BH57">
        <v>36</v>
      </c>
      <c r="BI57">
        <v>2099</v>
      </c>
      <c r="BJ57">
        <v>6</v>
      </c>
      <c r="BK57">
        <v>23</v>
      </c>
      <c r="BL57">
        <v>343</v>
      </c>
      <c r="BM57">
        <v>9811</v>
      </c>
      <c r="BN57">
        <v>1048</v>
      </c>
      <c r="BO57">
        <v>8763</v>
      </c>
      <c r="BP57">
        <v>8592</v>
      </c>
      <c r="BQ57">
        <v>6847</v>
      </c>
      <c r="BR57">
        <v>334</v>
      </c>
      <c r="BS57">
        <v>32</v>
      </c>
      <c r="BT57">
        <v>1356</v>
      </c>
      <c r="BU57">
        <v>5</v>
      </c>
      <c r="BV57">
        <v>18</v>
      </c>
      <c r="BW57">
        <v>171</v>
      </c>
      <c r="BX57">
        <v>3348</v>
      </c>
      <c r="BY57" s="11">
        <f t="shared" si="59"/>
        <v>0.2544266281632343</v>
      </c>
      <c r="BZ57">
        <v>428</v>
      </c>
      <c r="CA57">
        <v>2920</v>
      </c>
      <c r="CB57">
        <v>2748</v>
      </c>
      <c r="CC57">
        <v>1907</v>
      </c>
      <c r="CD57">
        <v>88</v>
      </c>
      <c r="CE57">
        <v>4</v>
      </c>
      <c r="CF57">
        <v>743</v>
      </c>
      <c r="CG57">
        <v>1</v>
      </c>
      <c r="CH57">
        <v>5</v>
      </c>
      <c r="CI57">
        <v>172</v>
      </c>
      <c r="CJ57">
        <v>5687</v>
      </c>
      <c r="CK57">
        <v>5397</v>
      </c>
      <c r="CL57">
        <v>290</v>
      </c>
      <c r="CM57" s="10">
        <f t="shared" si="60"/>
        <v>2.4382064109690571</v>
      </c>
    </row>
    <row r="58" spans="3:91" x14ac:dyDescent="0.25">
      <c r="C58" s="8">
        <v>17.149999999999999</v>
      </c>
      <c r="D58" s="9">
        <f t="shared" si="31"/>
        <v>-885</v>
      </c>
      <c r="E58" s="9">
        <f t="shared" si="32"/>
        <v>-339</v>
      </c>
      <c r="F58" s="9">
        <f t="shared" si="33"/>
        <v>-308</v>
      </c>
      <c r="G58" s="9">
        <f t="shared" si="34"/>
        <v>-1424</v>
      </c>
      <c r="H58" s="10">
        <f t="shared" si="35"/>
        <v>-10.086134088193916</v>
      </c>
      <c r="I58" s="9">
        <f t="shared" si="36"/>
        <v>-48</v>
      </c>
      <c r="J58" s="10">
        <f t="shared" si="37"/>
        <v>-0.44449631075162799</v>
      </c>
      <c r="K58" s="9">
        <f t="shared" si="38"/>
        <v>47.000000000000057</v>
      </c>
      <c r="L58" s="10">
        <f t="shared" si="39"/>
        <v>1.4202981057169115</v>
      </c>
      <c r="M58" s="9">
        <f t="shared" si="40"/>
        <v>501</v>
      </c>
      <c r="N58" s="10">
        <f t="shared" si="41"/>
        <v>8.3763417191066925</v>
      </c>
      <c r="O58" s="9">
        <f t="shared" si="42"/>
        <v>-319</v>
      </c>
      <c r="P58" s="10">
        <f t="shared" si="43"/>
        <v>-1.1663898919976781</v>
      </c>
      <c r="Q58" s="17">
        <f t="shared" si="44"/>
        <v>1.0177900740351298E-2</v>
      </c>
      <c r="U58" s="1">
        <v>17.149999999999999</v>
      </c>
      <c r="V58" s="9">
        <v>2148</v>
      </c>
      <c r="W58" s="11">
        <f t="shared" si="45"/>
        <v>0.26548016314423434</v>
      </c>
      <c r="X58" s="21">
        <f t="shared" si="29"/>
        <v>5943</v>
      </c>
      <c r="Y58" s="9">
        <v>8091</v>
      </c>
      <c r="Z58" s="1">
        <v>17.149999999999999</v>
      </c>
      <c r="AA58" s="9">
        <v>8091</v>
      </c>
      <c r="AB58">
        <f t="shared" si="46"/>
        <v>6374</v>
      </c>
      <c r="AC58">
        <f t="shared" si="47"/>
        <v>146</v>
      </c>
      <c r="AD58">
        <f t="shared" si="48"/>
        <v>505.99999999999994</v>
      </c>
      <c r="AE58">
        <f t="shared" si="49"/>
        <v>938</v>
      </c>
      <c r="AF58">
        <f t="shared" si="50"/>
        <v>126.99999999999999</v>
      </c>
      <c r="AG58" s="9">
        <v>3007</v>
      </c>
      <c r="AH58" s="9">
        <v>3074</v>
      </c>
      <c r="AI58">
        <v>67</v>
      </c>
      <c r="AJ58" s="12">
        <f t="shared" si="51"/>
        <v>2.6907216494845363</v>
      </c>
      <c r="AL58" s="11">
        <v>0.78778890124830059</v>
      </c>
      <c r="AM58" s="11">
        <v>1.8044741070325051E-2</v>
      </c>
      <c r="AN58" s="11">
        <v>6.2538623161537507E-2</v>
      </c>
      <c r="AO58" s="11">
        <v>0.11593128167099247</v>
      </c>
      <c r="AP58" s="11">
        <v>1.5696452848844394E-2</v>
      </c>
      <c r="AS58" s="1">
        <v>17.149999999999999</v>
      </c>
      <c r="AT58">
        <v>453</v>
      </c>
      <c r="AU58">
        <f t="shared" si="52"/>
        <v>0.68692756036636138</v>
      </c>
      <c r="AV58">
        <f t="shared" si="53"/>
        <v>1.3599777962808771E-2</v>
      </c>
      <c r="AW58">
        <f t="shared" si="54"/>
        <v>7.6741604218706627E-2</v>
      </c>
      <c r="AX58">
        <f t="shared" si="55"/>
        <v>0.1996946988620594</v>
      </c>
      <c r="AY58">
        <f t="shared" si="56"/>
        <v>2.3591451568137664E-3</v>
      </c>
      <c r="AZ58">
        <f t="shared" si="57"/>
        <v>2.0677213433250071E-2</v>
      </c>
      <c r="BA58" s="13">
        <f t="shared" si="58"/>
        <v>0.99999999999999989</v>
      </c>
      <c r="BB58">
        <v>7206</v>
      </c>
      <c r="BC58">
        <v>553</v>
      </c>
      <c r="BD58">
        <v>6653</v>
      </c>
      <c r="BE58">
        <v>6504</v>
      </c>
      <c r="BF58">
        <v>4950</v>
      </c>
      <c r="BG58">
        <v>98</v>
      </c>
      <c r="BH58">
        <v>12</v>
      </c>
      <c r="BI58">
        <v>1437</v>
      </c>
      <c r="BJ58">
        <v>2</v>
      </c>
      <c r="BK58">
        <v>5</v>
      </c>
      <c r="BL58">
        <v>149</v>
      </c>
      <c r="BM58">
        <v>5377</v>
      </c>
      <c r="BN58">
        <v>375</v>
      </c>
      <c r="BO58">
        <v>5002</v>
      </c>
      <c r="BP58">
        <v>4937</v>
      </c>
      <c r="BQ58">
        <v>3910</v>
      </c>
      <c r="BR58">
        <v>76</v>
      </c>
      <c r="BS58">
        <v>10</v>
      </c>
      <c r="BT58">
        <v>936</v>
      </c>
      <c r="BU58">
        <v>2</v>
      </c>
      <c r="BV58">
        <v>3</v>
      </c>
      <c r="BW58">
        <v>65</v>
      </c>
      <c r="BX58">
        <v>1829</v>
      </c>
      <c r="BY58" s="11">
        <f t="shared" si="59"/>
        <v>0.25381626422425757</v>
      </c>
      <c r="BZ58">
        <v>178</v>
      </c>
      <c r="CA58">
        <v>1651</v>
      </c>
      <c r="CB58">
        <v>1567</v>
      </c>
      <c r="CC58">
        <v>1040</v>
      </c>
      <c r="CD58">
        <v>22</v>
      </c>
      <c r="CE58">
        <v>2</v>
      </c>
      <c r="CF58">
        <v>501</v>
      </c>
      <c r="CG58">
        <v>0</v>
      </c>
      <c r="CH58">
        <v>2</v>
      </c>
      <c r="CI58">
        <v>84</v>
      </c>
      <c r="CJ58">
        <v>2766</v>
      </c>
      <c r="CK58">
        <v>2668</v>
      </c>
      <c r="CL58">
        <v>98</v>
      </c>
      <c r="CM58" s="10">
        <f t="shared" si="60"/>
        <v>2.7008995502248876</v>
      </c>
    </row>
    <row r="59" spans="3:91" x14ac:dyDescent="0.25">
      <c r="C59" s="8">
        <v>17.16</v>
      </c>
      <c r="D59" s="9">
        <f t="shared" si="31"/>
        <v>987</v>
      </c>
      <c r="E59" s="9">
        <f t="shared" si="32"/>
        <v>675</v>
      </c>
      <c r="F59" s="9">
        <f t="shared" si="33"/>
        <v>868</v>
      </c>
      <c r="G59" s="9">
        <f t="shared" si="34"/>
        <v>589</v>
      </c>
      <c r="H59" s="10">
        <f t="shared" si="35"/>
        <v>-5.0753579140943401</v>
      </c>
      <c r="I59" s="9">
        <f t="shared" si="36"/>
        <v>13</v>
      </c>
      <c r="J59" s="10">
        <f t="shared" si="37"/>
        <v>-9.4891632042036322E-2</v>
      </c>
      <c r="K59" s="9">
        <f t="shared" si="38"/>
        <v>248</v>
      </c>
      <c r="L59" s="10">
        <f t="shared" si="39"/>
        <v>3.8436375932092961</v>
      </c>
      <c r="M59" s="9">
        <f t="shared" si="40"/>
        <v>82</v>
      </c>
      <c r="N59" s="10">
        <f t="shared" si="41"/>
        <v>0.54449920433060406</v>
      </c>
      <c r="O59" s="9">
        <f t="shared" si="42"/>
        <v>10</v>
      </c>
      <c r="P59" s="10">
        <f t="shared" si="43"/>
        <v>-4.717688701377039</v>
      </c>
      <c r="Q59" s="17">
        <f t="shared" si="44"/>
        <v>-0.27325803744060151</v>
      </c>
      <c r="U59" s="1">
        <v>17.16</v>
      </c>
      <c r="V59" s="9">
        <v>1017</v>
      </c>
      <c r="W59" s="11">
        <f t="shared" si="45"/>
        <v>0.25098716683119449</v>
      </c>
      <c r="X59" s="21">
        <f t="shared" si="29"/>
        <v>3035</v>
      </c>
      <c r="Y59" s="9">
        <v>4052</v>
      </c>
      <c r="Z59" s="1">
        <v>17.16</v>
      </c>
      <c r="AA59" s="9">
        <v>4052</v>
      </c>
      <c r="AB59">
        <f t="shared" si="46"/>
        <v>3468</v>
      </c>
      <c r="AC59">
        <f t="shared" si="47"/>
        <v>73</v>
      </c>
      <c r="AD59">
        <f t="shared" si="48"/>
        <v>223</v>
      </c>
      <c r="AE59">
        <f t="shared" si="49"/>
        <v>224</v>
      </c>
      <c r="AF59">
        <f t="shared" si="50"/>
        <v>63.999999999999993</v>
      </c>
      <c r="AG59" s="9">
        <v>1678</v>
      </c>
      <c r="AH59" s="9">
        <v>1707</v>
      </c>
      <c r="AI59">
        <v>29</v>
      </c>
      <c r="AJ59" s="12">
        <f t="shared" si="51"/>
        <v>2.4147794994040526</v>
      </c>
      <c r="AL59" s="11">
        <v>0.85587364264560706</v>
      </c>
      <c r="AM59" s="11">
        <v>1.8015794669299111E-2</v>
      </c>
      <c r="AN59" s="11">
        <v>5.5034550839091805E-2</v>
      </c>
      <c r="AO59" s="11">
        <v>5.5281342546890426E-2</v>
      </c>
      <c r="AP59" s="11">
        <v>1.5794669299111549E-2</v>
      </c>
      <c r="AS59" s="1">
        <v>17.16</v>
      </c>
      <c r="AT59">
        <v>453</v>
      </c>
      <c r="AU59">
        <f t="shared" si="52"/>
        <v>0.80512006350466359</v>
      </c>
      <c r="AV59">
        <f t="shared" si="53"/>
        <v>1.7066878348878746E-2</v>
      </c>
      <c r="AW59">
        <f t="shared" si="54"/>
        <v>9.3470926771184765E-2</v>
      </c>
      <c r="AX59">
        <f t="shared" si="55"/>
        <v>6.0726334590196468E-2</v>
      </c>
      <c r="AY59">
        <f t="shared" si="56"/>
        <v>3.5721373288350863E-3</v>
      </c>
      <c r="AZ59">
        <f t="shared" si="57"/>
        <v>2.0043659456241317E-2</v>
      </c>
      <c r="BA59" s="13">
        <f t="shared" si="58"/>
        <v>1</v>
      </c>
      <c r="BB59">
        <v>5039</v>
      </c>
      <c r="BC59">
        <v>471</v>
      </c>
      <c r="BD59">
        <v>4568</v>
      </c>
      <c r="BE59">
        <v>4467</v>
      </c>
      <c r="BF59">
        <v>4057</v>
      </c>
      <c r="BG59">
        <v>86</v>
      </c>
      <c r="BH59">
        <v>12</v>
      </c>
      <c r="BI59">
        <v>301</v>
      </c>
      <c r="BJ59">
        <v>5</v>
      </c>
      <c r="BK59">
        <v>6</v>
      </c>
      <c r="BL59">
        <v>101</v>
      </c>
      <c r="BM59">
        <v>4012</v>
      </c>
      <c r="BN59">
        <v>323</v>
      </c>
      <c r="BO59">
        <v>3689</v>
      </c>
      <c r="BP59">
        <v>3629</v>
      </c>
      <c r="BQ59">
        <v>3301</v>
      </c>
      <c r="BR59">
        <v>72</v>
      </c>
      <c r="BS59">
        <v>12</v>
      </c>
      <c r="BT59">
        <v>239</v>
      </c>
      <c r="BU59">
        <v>3</v>
      </c>
      <c r="BV59">
        <v>2</v>
      </c>
      <c r="BW59">
        <v>60</v>
      </c>
      <c r="BX59">
        <v>1027</v>
      </c>
      <c r="BY59" s="11">
        <f t="shared" si="59"/>
        <v>0.20381027981742408</v>
      </c>
      <c r="BZ59">
        <v>148</v>
      </c>
      <c r="CA59">
        <v>879</v>
      </c>
      <c r="CB59">
        <v>838</v>
      </c>
      <c r="CC59">
        <v>756</v>
      </c>
      <c r="CD59">
        <v>14</v>
      </c>
      <c r="CE59">
        <v>0</v>
      </c>
      <c r="CF59">
        <v>62</v>
      </c>
      <c r="CG59">
        <v>2</v>
      </c>
      <c r="CH59">
        <v>4</v>
      </c>
      <c r="CI59">
        <v>41</v>
      </c>
      <c r="CJ59">
        <v>2575</v>
      </c>
      <c r="CK59">
        <v>2353</v>
      </c>
      <c r="CL59">
        <v>222</v>
      </c>
      <c r="CM59" s="10">
        <f t="shared" si="60"/>
        <v>2.1415214619634511</v>
      </c>
    </row>
    <row r="60" spans="3:91" x14ac:dyDescent="0.25">
      <c r="C60" s="8">
        <v>17.18</v>
      </c>
      <c r="D60" s="9">
        <f t="shared" si="31"/>
        <v>-108</v>
      </c>
      <c r="E60" s="9">
        <f t="shared" si="32"/>
        <v>22</v>
      </c>
      <c r="F60" s="9">
        <f t="shared" si="33"/>
        <v>159</v>
      </c>
      <c r="G60" s="9">
        <f t="shared" si="34"/>
        <v>-404</v>
      </c>
      <c r="H60" s="10">
        <f t="shared" si="35"/>
        <v>-5.7656465727028063</v>
      </c>
      <c r="I60" s="9">
        <f t="shared" si="36"/>
        <v>10.000000000000007</v>
      </c>
      <c r="J60" s="10">
        <f t="shared" si="37"/>
        <v>0.20413798583589116</v>
      </c>
      <c r="K60" s="9">
        <f t="shared" si="38"/>
        <v>76</v>
      </c>
      <c r="L60" s="10">
        <f t="shared" si="39"/>
        <v>1.5374315881482383</v>
      </c>
      <c r="M60" s="9">
        <f t="shared" si="40"/>
        <v>180.00000000000006</v>
      </c>
      <c r="N60" s="10">
        <f t="shared" si="41"/>
        <v>3.44348758902232</v>
      </c>
      <c r="O60" s="9">
        <f t="shared" si="42"/>
        <v>-8</v>
      </c>
      <c r="P60" s="10">
        <f t="shared" si="43"/>
        <v>0.15157384506888505</v>
      </c>
      <c r="Q60" s="17">
        <f t="shared" si="44"/>
        <v>-5.4268744214748699E-2</v>
      </c>
      <c r="U60" s="1">
        <v>17.18</v>
      </c>
      <c r="V60" s="9">
        <v>835</v>
      </c>
      <c r="W60" s="11">
        <f t="shared" si="45"/>
        <v>0.15045045045045044</v>
      </c>
      <c r="X60" s="21">
        <f t="shared" si="29"/>
        <v>4715</v>
      </c>
      <c r="Y60" s="9">
        <v>5550</v>
      </c>
      <c r="Z60" s="1">
        <v>17.18</v>
      </c>
      <c r="AA60" s="9">
        <v>5550</v>
      </c>
      <c r="AB60">
        <f t="shared" si="46"/>
        <v>4637</v>
      </c>
      <c r="AC60">
        <f t="shared" si="47"/>
        <v>56.999999999999993</v>
      </c>
      <c r="AD60">
        <f t="shared" si="48"/>
        <v>394</v>
      </c>
      <c r="AE60">
        <f t="shared" si="49"/>
        <v>379.99999999999994</v>
      </c>
      <c r="AF60">
        <f t="shared" si="50"/>
        <v>82</v>
      </c>
      <c r="AG60" s="9">
        <v>2778</v>
      </c>
      <c r="AH60" s="9">
        <v>2859</v>
      </c>
      <c r="AI60">
        <v>81</v>
      </c>
      <c r="AJ60" s="12">
        <f t="shared" si="51"/>
        <v>1.9978401727861772</v>
      </c>
      <c r="AL60" s="11">
        <v>0.83549549549549551</v>
      </c>
      <c r="AM60" s="11">
        <v>1.0270270270270269E-2</v>
      </c>
      <c r="AN60" s="11">
        <v>7.0990990990990988E-2</v>
      </c>
      <c r="AO60" s="11">
        <v>6.8468468468468463E-2</v>
      </c>
      <c r="AP60" s="11">
        <v>1.4774774774774775E-2</v>
      </c>
      <c r="AS60" s="1">
        <v>17.18</v>
      </c>
      <c r="AT60">
        <v>453</v>
      </c>
      <c r="AU60">
        <f t="shared" si="52"/>
        <v>0.77783902976846753</v>
      </c>
      <c r="AV60">
        <f t="shared" si="53"/>
        <v>1.2311650128629181E-2</v>
      </c>
      <c r="AW60">
        <f t="shared" si="54"/>
        <v>8.636530687247336E-2</v>
      </c>
      <c r="AX60">
        <f t="shared" si="55"/>
        <v>0.10290334435869165</v>
      </c>
      <c r="AY60">
        <f t="shared" si="56"/>
        <v>2.9400955531054761E-3</v>
      </c>
      <c r="AZ60">
        <f t="shared" si="57"/>
        <v>1.7640573318632856E-2</v>
      </c>
      <c r="BA60" s="13">
        <f t="shared" si="58"/>
        <v>1</v>
      </c>
      <c r="BB60">
        <v>5442</v>
      </c>
      <c r="BC60">
        <v>470</v>
      </c>
      <c r="BD60">
        <v>4972</v>
      </c>
      <c r="BE60">
        <v>4876</v>
      </c>
      <c r="BF60">
        <v>4233</v>
      </c>
      <c r="BG60">
        <v>67</v>
      </c>
      <c r="BH60">
        <v>10</v>
      </c>
      <c r="BI60">
        <v>560</v>
      </c>
      <c r="BJ60">
        <v>0</v>
      </c>
      <c r="BK60">
        <v>6</v>
      </c>
      <c r="BL60">
        <v>96</v>
      </c>
      <c r="BM60">
        <v>4615</v>
      </c>
      <c r="BN60">
        <v>384</v>
      </c>
      <c r="BO60">
        <v>4231</v>
      </c>
      <c r="BP60">
        <v>4171</v>
      </c>
      <c r="BQ60">
        <v>3613</v>
      </c>
      <c r="BR60">
        <v>58</v>
      </c>
      <c r="BS60">
        <v>8</v>
      </c>
      <c r="BT60">
        <v>487</v>
      </c>
      <c r="BU60">
        <v>0</v>
      </c>
      <c r="BV60">
        <v>5</v>
      </c>
      <c r="BW60">
        <v>60</v>
      </c>
      <c r="BX60">
        <v>827</v>
      </c>
      <c r="BY60" s="11">
        <f t="shared" si="59"/>
        <v>0.15196618890113928</v>
      </c>
      <c r="BZ60">
        <v>86</v>
      </c>
      <c r="CA60">
        <v>741</v>
      </c>
      <c r="CB60">
        <v>705</v>
      </c>
      <c r="CC60">
        <v>620</v>
      </c>
      <c r="CD60">
        <v>9</v>
      </c>
      <c r="CE60">
        <v>2</v>
      </c>
      <c r="CF60">
        <v>73</v>
      </c>
      <c r="CG60">
        <v>0</v>
      </c>
      <c r="CH60">
        <v>1</v>
      </c>
      <c r="CI60">
        <v>36</v>
      </c>
      <c r="CJ60">
        <v>3018</v>
      </c>
      <c r="CK60">
        <v>2800</v>
      </c>
      <c r="CL60">
        <v>218</v>
      </c>
      <c r="CM60" s="10">
        <f t="shared" si="60"/>
        <v>1.9435714285714285</v>
      </c>
    </row>
    <row r="61" spans="3:91" x14ac:dyDescent="0.25">
      <c r="C61" s="8">
        <v>17.190000000000001</v>
      </c>
      <c r="D61" s="9">
        <f t="shared" si="31"/>
        <v>116</v>
      </c>
      <c r="E61" s="9">
        <f t="shared" si="32"/>
        <v>41</v>
      </c>
      <c r="F61" s="9">
        <f t="shared" si="33"/>
        <v>89</v>
      </c>
      <c r="G61" s="9">
        <f t="shared" si="34"/>
        <v>-67</v>
      </c>
      <c r="H61" s="10">
        <f t="shared" si="35"/>
        <v>-4.4637069230130066</v>
      </c>
      <c r="I61" s="9">
        <f t="shared" si="36"/>
        <v>7</v>
      </c>
      <c r="J61" s="10">
        <f t="shared" si="37"/>
        <v>0.15876690819532802</v>
      </c>
      <c r="K61" s="9">
        <f t="shared" si="38"/>
        <v>92</v>
      </c>
      <c r="L61" s="10">
        <f t="shared" si="39"/>
        <v>2.2533529229265286</v>
      </c>
      <c r="M61" s="9">
        <f t="shared" si="40"/>
        <v>82</v>
      </c>
      <c r="N61" s="10">
        <f t="shared" si="41"/>
        <v>2.0429399848467704</v>
      </c>
      <c r="O61" s="9">
        <f t="shared" si="42"/>
        <v>25</v>
      </c>
      <c r="P61" s="10">
        <f t="shared" si="43"/>
        <v>3.8001382533181527E-4</v>
      </c>
      <c r="Q61" s="17">
        <f t="shared" si="44"/>
        <v>1.2124098560335916E-2</v>
      </c>
      <c r="U61" s="1">
        <v>17.190000000000001</v>
      </c>
      <c r="V61" s="9">
        <v>792</v>
      </c>
      <c r="W61" s="11">
        <f t="shared" si="45"/>
        <v>0.2153929834103889</v>
      </c>
      <c r="X61" s="21">
        <f t="shared" si="29"/>
        <v>2885</v>
      </c>
      <c r="Y61" s="9">
        <v>3677</v>
      </c>
      <c r="Z61" s="1">
        <v>17.190000000000001</v>
      </c>
      <c r="AA61" s="9">
        <v>3677</v>
      </c>
      <c r="AB61">
        <f t="shared" si="46"/>
        <v>3243</v>
      </c>
      <c r="AC61">
        <f t="shared" si="47"/>
        <v>31</v>
      </c>
      <c r="AD61">
        <f t="shared" si="48"/>
        <v>207</v>
      </c>
      <c r="AE61">
        <f t="shared" si="49"/>
        <v>143</v>
      </c>
      <c r="AF61">
        <f t="shared" si="50"/>
        <v>53</v>
      </c>
      <c r="AG61" s="9">
        <v>1561</v>
      </c>
      <c r="AH61" s="9">
        <v>1582</v>
      </c>
      <c r="AI61">
        <v>21</v>
      </c>
      <c r="AJ61" s="12">
        <f t="shared" si="51"/>
        <v>2.3555413196668802</v>
      </c>
      <c r="AL61" s="11">
        <v>0.8819689964645091</v>
      </c>
      <c r="AM61" s="11">
        <v>8.4307859668207776E-3</v>
      </c>
      <c r="AN61" s="11">
        <v>5.6295893391351645E-2</v>
      </c>
      <c r="AO61" s="11">
        <v>3.8890399782431327E-2</v>
      </c>
      <c r="AP61" s="11">
        <v>1.4413924394887137E-2</v>
      </c>
      <c r="AS61" s="1">
        <v>17.190000000000001</v>
      </c>
      <c r="AT61">
        <v>453</v>
      </c>
      <c r="AU61">
        <f t="shared" si="52"/>
        <v>0.8373319272343791</v>
      </c>
      <c r="AV61">
        <f t="shared" si="53"/>
        <v>1.0018455048774057E-2</v>
      </c>
      <c r="AW61">
        <f t="shared" si="54"/>
        <v>7.8829422620616929E-2</v>
      </c>
      <c r="AX61">
        <f t="shared" si="55"/>
        <v>5.9319799630899027E-2</v>
      </c>
      <c r="AY61">
        <f t="shared" si="56"/>
        <v>1.5818613234906407E-3</v>
      </c>
      <c r="AZ61">
        <f t="shared" si="57"/>
        <v>1.2918534141840231E-2</v>
      </c>
      <c r="BA61" s="13">
        <f t="shared" si="58"/>
        <v>1</v>
      </c>
      <c r="BB61">
        <v>3793</v>
      </c>
      <c r="BC61">
        <v>299</v>
      </c>
      <c r="BD61">
        <v>3494</v>
      </c>
      <c r="BE61">
        <v>3445</v>
      </c>
      <c r="BF61">
        <v>3176</v>
      </c>
      <c r="BG61">
        <v>38</v>
      </c>
      <c r="BH61">
        <v>4</v>
      </c>
      <c r="BI61">
        <v>225</v>
      </c>
      <c r="BJ61">
        <v>0</v>
      </c>
      <c r="BK61">
        <v>2</v>
      </c>
      <c r="BL61">
        <v>49</v>
      </c>
      <c r="BM61">
        <v>2976</v>
      </c>
      <c r="BN61">
        <v>199</v>
      </c>
      <c r="BO61">
        <v>2777</v>
      </c>
      <c r="BP61">
        <v>2753</v>
      </c>
      <c r="BQ61">
        <v>2555</v>
      </c>
      <c r="BR61">
        <v>28</v>
      </c>
      <c r="BS61">
        <v>4</v>
      </c>
      <c r="BT61">
        <v>165</v>
      </c>
      <c r="BU61">
        <v>0</v>
      </c>
      <c r="BV61">
        <v>1</v>
      </c>
      <c r="BW61">
        <v>24</v>
      </c>
      <c r="BX61">
        <v>817</v>
      </c>
      <c r="BY61" s="11">
        <f t="shared" si="59"/>
        <v>0.21539678354864222</v>
      </c>
      <c r="BZ61">
        <v>100</v>
      </c>
      <c r="CA61">
        <v>717</v>
      </c>
      <c r="CB61">
        <v>692</v>
      </c>
      <c r="CC61">
        <v>621</v>
      </c>
      <c r="CD61">
        <v>10</v>
      </c>
      <c r="CE61">
        <v>0</v>
      </c>
      <c r="CF61">
        <v>60</v>
      </c>
      <c r="CG61">
        <v>0</v>
      </c>
      <c r="CH61">
        <v>1</v>
      </c>
      <c r="CI61">
        <v>25</v>
      </c>
      <c r="CJ61">
        <v>1671</v>
      </c>
      <c r="CK61">
        <v>1602</v>
      </c>
      <c r="CL61">
        <v>69</v>
      </c>
      <c r="CM61" s="10">
        <f t="shared" si="60"/>
        <v>2.3676654182272161</v>
      </c>
    </row>
    <row r="62" spans="3:91" x14ac:dyDescent="0.25">
      <c r="C62" s="8">
        <v>17.22</v>
      </c>
      <c r="D62" s="9">
        <f t="shared" si="31"/>
        <v>173</v>
      </c>
      <c r="E62" s="9">
        <f t="shared" si="32"/>
        <v>119</v>
      </c>
      <c r="F62" s="9">
        <f t="shared" si="33"/>
        <v>28</v>
      </c>
      <c r="G62" s="9">
        <f t="shared" si="34"/>
        <v>-192</v>
      </c>
      <c r="H62" s="10">
        <f t="shared" si="35"/>
        <v>-9.0359389524411853</v>
      </c>
      <c r="I62" s="9">
        <f t="shared" si="36"/>
        <v>48</v>
      </c>
      <c r="J62" s="10">
        <f t="shared" si="37"/>
        <v>1.2278349534990824</v>
      </c>
      <c r="K62" s="9">
        <f t="shared" si="38"/>
        <v>184</v>
      </c>
      <c r="L62" s="10">
        <f t="shared" si="39"/>
        <v>4.6505884514090319</v>
      </c>
      <c r="M62" s="9">
        <f t="shared" si="40"/>
        <v>100</v>
      </c>
      <c r="N62" s="10">
        <f t="shared" si="41"/>
        <v>2.3275538048544391</v>
      </c>
      <c r="O62" s="9">
        <f t="shared" si="42"/>
        <v>36</v>
      </c>
      <c r="P62" s="10">
        <f t="shared" si="43"/>
        <v>0.61202431584014683</v>
      </c>
      <c r="Q62" s="17">
        <f t="shared" si="44"/>
        <v>-6.0099550937402491E-3</v>
      </c>
      <c r="U62" s="1">
        <v>17.22</v>
      </c>
      <c r="V62" s="9">
        <v>277</v>
      </c>
      <c r="W62" s="11">
        <f t="shared" si="45"/>
        <v>8.101784147411524E-2</v>
      </c>
      <c r="X62" s="21">
        <f t="shared" si="29"/>
        <v>3142</v>
      </c>
      <c r="Y62" s="9">
        <v>3419</v>
      </c>
      <c r="Z62" s="1">
        <v>17.22</v>
      </c>
      <c r="AA62" s="9">
        <v>3419</v>
      </c>
      <c r="AB62">
        <f t="shared" si="46"/>
        <v>2620</v>
      </c>
      <c r="AC62">
        <f t="shared" si="47"/>
        <v>77</v>
      </c>
      <c r="AD62">
        <f t="shared" si="48"/>
        <v>335</v>
      </c>
      <c r="AE62">
        <f t="shared" si="49"/>
        <v>324</v>
      </c>
      <c r="AF62">
        <f t="shared" si="50"/>
        <v>63</v>
      </c>
      <c r="AG62" s="9">
        <v>2178</v>
      </c>
      <c r="AH62" s="9">
        <v>2428</v>
      </c>
      <c r="AI62">
        <v>250</v>
      </c>
      <c r="AJ62" s="12">
        <f t="shared" si="51"/>
        <v>1.5697887970615243</v>
      </c>
      <c r="AL62" s="11">
        <v>0.76630593740859898</v>
      </c>
      <c r="AM62" s="11">
        <v>2.2521205030710735E-2</v>
      </c>
      <c r="AN62" s="11">
        <v>9.7981866042702551E-2</v>
      </c>
      <c r="AO62" s="11">
        <v>9.4764551038315298E-2</v>
      </c>
      <c r="AP62" s="11">
        <v>1.8426440479672419E-2</v>
      </c>
      <c r="AS62" s="1">
        <v>17.22</v>
      </c>
      <c r="AT62">
        <v>453</v>
      </c>
      <c r="AU62">
        <f t="shared" si="52"/>
        <v>0.67594654788418707</v>
      </c>
      <c r="AV62">
        <f t="shared" si="53"/>
        <v>3.4799554565701558E-2</v>
      </c>
      <c r="AW62">
        <f t="shared" si="54"/>
        <v>0.14448775055679286</v>
      </c>
      <c r="AX62">
        <f t="shared" si="55"/>
        <v>0.11804008908685969</v>
      </c>
      <c r="AY62">
        <f t="shared" si="56"/>
        <v>6.4031180400890867E-3</v>
      </c>
      <c r="AZ62">
        <f t="shared" si="57"/>
        <v>2.032293986636971E-2</v>
      </c>
      <c r="BA62" s="13">
        <f t="shared" si="58"/>
        <v>1</v>
      </c>
      <c r="BB62">
        <v>3592</v>
      </c>
      <c r="BC62">
        <v>519</v>
      </c>
      <c r="BD62">
        <v>3073</v>
      </c>
      <c r="BE62">
        <v>3000</v>
      </c>
      <c r="BF62">
        <v>2428</v>
      </c>
      <c r="BG62">
        <v>125</v>
      </c>
      <c r="BH62">
        <v>9</v>
      </c>
      <c r="BI62">
        <v>421</v>
      </c>
      <c r="BJ62">
        <v>3</v>
      </c>
      <c r="BK62">
        <v>14</v>
      </c>
      <c r="BL62">
        <v>73</v>
      </c>
      <c r="BM62">
        <v>3279</v>
      </c>
      <c r="BN62">
        <v>458</v>
      </c>
      <c r="BO62">
        <v>2821</v>
      </c>
      <c r="BP62">
        <v>2759</v>
      </c>
      <c r="BQ62">
        <v>2251</v>
      </c>
      <c r="BR62">
        <v>114</v>
      </c>
      <c r="BS62">
        <v>9</v>
      </c>
      <c r="BT62">
        <v>368</v>
      </c>
      <c r="BU62">
        <v>3</v>
      </c>
      <c r="BV62">
        <v>14</v>
      </c>
      <c r="BW62">
        <v>62</v>
      </c>
      <c r="BX62">
        <v>313</v>
      </c>
      <c r="BY62" s="11">
        <f t="shared" si="59"/>
        <v>8.713808463251671E-2</v>
      </c>
      <c r="BZ62">
        <v>61</v>
      </c>
      <c r="CA62">
        <v>252</v>
      </c>
      <c r="CB62">
        <v>241</v>
      </c>
      <c r="CC62">
        <v>177</v>
      </c>
      <c r="CD62">
        <v>11</v>
      </c>
      <c r="CE62">
        <v>0</v>
      </c>
      <c r="CF62">
        <v>53</v>
      </c>
      <c r="CG62">
        <v>0</v>
      </c>
      <c r="CH62">
        <v>0</v>
      </c>
      <c r="CI62">
        <v>11</v>
      </c>
      <c r="CJ62">
        <v>2456</v>
      </c>
      <c r="CK62">
        <v>2297</v>
      </c>
      <c r="CL62">
        <v>159</v>
      </c>
      <c r="CM62" s="10">
        <f t="shared" si="60"/>
        <v>1.5637788419677841</v>
      </c>
    </row>
    <row r="63" spans="3:91" x14ac:dyDescent="0.25">
      <c r="C63" s="8">
        <v>17.28</v>
      </c>
      <c r="D63" s="9">
        <f t="shared" si="31"/>
        <v>900</v>
      </c>
      <c r="E63" s="9">
        <f t="shared" si="32"/>
        <v>560</v>
      </c>
      <c r="F63" s="9">
        <f t="shared" si="33"/>
        <v>650</v>
      </c>
      <c r="G63" s="9">
        <f t="shared" si="34"/>
        <v>196.99999999999955</v>
      </c>
      <c r="H63" s="10">
        <f t="shared" si="35"/>
        <v>-5.5216603779899103</v>
      </c>
      <c r="I63" s="9">
        <f t="shared" si="36"/>
        <v>18</v>
      </c>
      <c r="J63" s="10">
        <f t="shared" si="37"/>
        <v>-0.45126738196086524</v>
      </c>
      <c r="K63" s="9">
        <f t="shared" si="38"/>
        <v>571</v>
      </c>
      <c r="L63" s="10">
        <f t="shared" si="39"/>
        <v>4.8400817768826663</v>
      </c>
      <c r="M63" s="9">
        <f t="shared" si="40"/>
        <v>51.999999999999986</v>
      </c>
      <c r="N63" s="10">
        <f t="shared" si="41"/>
        <v>0.52551838800970785</v>
      </c>
      <c r="O63" s="9">
        <f t="shared" si="42"/>
        <v>-106</v>
      </c>
      <c r="P63" s="10">
        <f t="shared" si="43"/>
        <v>-4.5943689406045181</v>
      </c>
      <c r="Q63" s="17">
        <f t="shared" si="44"/>
        <v>-0.19245414132183436</v>
      </c>
      <c r="U63" s="1">
        <v>17.28</v>
      </c>
      <c r="V63" s="9">
        <v>1435</v>
      </c>
      <c r="W63" s="11">
        <f t="shared" si="45"/>
        <v>0.23711169861202908</v>
      </c>
      <c r="X63" s="21">
        <f t="shared" si="29"/>
        <v>4617</v>
      </c>
      <c r="Y63" s="9">
        <v>6052</v>
      </c>
      <c r="Z63" s="1">
        <v>17.28</v>
      </c>
      <c r="AA63" s="9">
        <v>6052</v>
      </c>
      <c r="AB63">
        <f t="shared" si="46"/>
        <v>3906.0000000000005</v>
      </c>
      <c r="AC63">
        <f t="shared" si="47"/>
        <v>332</v>
      </c>
      <c r="AD63">
        <f t="shared" si="48"/>
        <v>1577</v>
      </c>
      <c r="AE63">
        <f t="shared" si="49"/>
        <v>104.00000000000001</v>
      </c>
      <c r="AF63">
        <f t="shared" si="50"/>
        <v>133</v>
      </c>
      <c r="AG63" s="9">
        <v>2328</v>
      </c>
      <c r="AH63" s="9">
        <v>2369</v>
      </c>
      <c r="AI63">
        <v>41</v>
      </c>
      <c r="AJ63" s="12">
        <f t="shared" si="51"/>
        <v>2.5996563573883162</v>
      </c>
      <c r="AL63" s="11">
        <v>0.64540647719762068</v>
      </c>
      <c r="AM63" s="11">
        <v>5.485789821546596E-2</v>
      </c>
      <c r="AN63" s="11">
        <v>0.26057501652346332</v>
      </c>
      <c r="AO63" s="11">
        <v>1.7184401850627893E-2</v>
      </c>
      <c r="AP63" s="11">
        <v>2.1976206212822206E-2</v>
      </c>
      <c r="AS63" s="1">
        <v>17.28</v>
      </c>
      <c r="AT63">
        <v>453</v>
      </c>
      <c r="AU63">
        <f t="shared" si="52"/>
        <v>0.59018987341772156</v>
      </c>
      <c r="AV63">
        <f t="shared" si="53"/>
        <v>5.0345224395857306E-2</v>
      </c>
      <c r="AW63">
        <f t="shared" si="54"/>
        <v>0.30897583429228997</v>
      </c>
      <c r="AX63">
        <f t="shared" si="55"/>
        <v>2.2439585730724972E-2</v>
      </c>
      <c r="AY63">
        <f t="shared" si="56"/>
        <v>4.4591484464902185E-3</v>
      </c>
      <c r="AZ63">
        <f t="shared" si="57"/>
        <v>2.3590333716915997E-2</v>
      </c>
      <c r="BA63" s="13">
        <f t="shared" si="58"/>
        <v>1</v>
      </c>
      <c r="BB63">
        <v>6952</v>
      </c>
      <c r="BC63">
        <v>2148</v>
      </c>
      <c r="BD63">
        <v>4804</v>
      </c>
      <c r="BE63">
        <v>4640</v>
      </c>
      <c r="BF63">
        <v>4103</v>
      </c>
      <c r="BG63">
        <v>350</v>
      </c>
      <c r="BH63">
        <v>16</v>
      </c>
      <c r="BI63">
        <v>152</v>
      </c>
      <c r="BJ63">
        <v>4</v>
      </c>
      <c r="BK63">
        <v>15</v>
      </c>
      <c r="BL63">
        <v>164</v>
      </c>
      <c r="BM63">
        <v>5623</v>
      </c>
      <c r="BN63">
        <v>1523</v>
      </c>
      <c r="BO63">
        <v>4100</v>
      </c>
      <c r="BP63">
        <v>3998</v>
      </c>
      <c r="BQ63">
        <v>3572</v>
      </c>
      <c r="BR63">
        <v>266</v>
      </c>
      <c r="BS63">
        <v>15</v>
      </c>
      <c r="BT63">
        <v>130</v>
      </c>
      <c r="BU63">
        <v>3</v>
      </c>
      <c r="BV63">
        <v>12</v>
      </c>
      <c r="BW63">
        <v>102</v>
      </c>
      <c r="BX63">
        <v>1329</v>
      </c>
      <c r="BY63" s="11">
        <f t="shared" si="59"/>
        <v>0.1911680092059839</v>
      </c>
      <c r="BZ63">
        <v>625</v>
      </c>
      <c r="CA63">
        <v>704</v>
      </c>
      <c r="CB63">
        <v>642</v>
      </c>
      <c r="CC63">
        <v>531</v>
      </c>
      <c r="CD63">
        <v>84</v>
      </c>
      <c r="CE63">
        <v>1</v>
      </c>
      <c r="CF63">
        <v>22</v>
      </c>
      <c r="CG63">
        <v>1</v>
      </c>
      <c r="CH63">
        <v>3</v>
      </c>
      <c r="CI63">
        <v>62</v>
      </c>
      <c r="CJ63">
        <v>3019</v>
      </c>
      <c r="CK63">
        <v>2888</v>
      </c>
      <c r="CL63">
        <v>131</v>
      </c>
      <c r="CM63" s="10">
        <f t="shared" si="60"/>
        <v>2.4072022160664819</v>
      </c>
    </row>
    <row r="64" spans="3:91" x14ac:dyDescent="0.25">
      <c r="C64" s="8">
        <v>17.29</v>
      </c>
      <c r="D64" s="9">
        <f t="shared" si="31"/>
        <v>341</v>
      </c>
      <c r="E64" s="9">
        <f t="shared" si="32"/>
        <v>395</v>
      </c>
      <c r="F64" s="9">
        <f t="shared" si="33"/>
        <v>469</v>
      </c>
      <c r="G64" s="9">
        <f t="shared" si="34"/>
        <v>94</v>
      </c>
      <c r="H64" s="10">
        <f t="shared" si="35"/>
        <v>-2.46211583485902</v>
      </c>
      <c r="I64" s="9">
        <f t="shared" si="36"/>
        <v>-56</v>
      </c>
      <c r="J64" s="10">
        <f t="shared" si="37"/>
        <v>-1.6059308024204588</v>
      </c>
      <c r="K64" s="9">
        <f t="shared" si="38"/>
        <v>227</v>
      </c>
      <c r="L64" s="10">
        <f t="shared" si="39"/>
        <v>2.722019153673795</v>
      </c>
      <c r="M64" s="9">
        <f t="shared" si="40"/>
        <v>32</v>
      </c>
      <c r="N64" s="10">
        <f t="shared" si="41"/>
        <v>0.52802910754349552</v>
      </c>
      <c r="O64" s="9">
        <f t="shared" si="42"/>
        <v>-228</v>
      </c>
      <c r="P64" s="10">
        <f t="shared" si="43"/>
        <v>-6.7933629199781684</v>
      </c>
      <c r="Q64" s="17">
        <f t="shared" si="44"/>
        <v>-0.32304942290412786</v>
      </c>
      <c r="U64" s="1">
        <v>17.29</v>
      </c>
      <c r="V64" s="9">
        <v>1063</v>
      </c>
      <c r="W64" s="11">
        <f t="shared" si="45"/>
        <v>0.24917955930614158</v>
      </c>
      <c r="X64" s="21">
        <f t="shared" si="29"/>
        <v>3203</v>
      </c>
      <c r="Y64" s="9">
        <v>4266</v>
      </c>
      <c r="Z64" s="1">
        <v>17.29</v>
      </c>
      <c r="AA64" s="9">
        <v>4266</v>
      </c>
      <c r="AB64">
        <f t="shared" si="46"/>
        <v>2595</v>
      </c>
      <c r="AC64">
        <f t="shared" si="47"/>
        <v>225</v>
      </c>
      <c r="AD64">
        <f t="shared" si="48"/>
        <v>1271</v>
      </c>
      <c r="AE64">
        <f t="shared" si="49"/>
        <v>96</v>
      </c>
      <c r="AF64">
        <f t="shared" si="50"/>
        <v>79</v>
      </c>
      <c r="AG64" s="9">
        <v>1671</v>
      </c>
      <c r="AH64" s="9">
        <v>1702</v>
      </c>
      <c r="AI64">
        <v>31</v>
      </c>
      <c r="AJ64" s="12">
        <f t="shared" si="51"/>
        <v>2.5529622980251347</v>
      </c>
      <c r="AL64" s="11">
        <v>0.60829817158931088</v>
      </c>
      <c r="AM64" s="11">
        <v>5.2742616033755275E-2</v>
      </c>
      <c r="AN64" s="11">
        <v>0.29793717768401312</v>
      </c>
      <c r="AO64" s="11">
        <v>2.2503516174402251E-2</v>
      </c>
      <c r="AP64" s="11">
        <v>1.8518518518518517E-2</v>
      </c>
      <c r="AS64" s="1">
        <v>17.29</v>
      </c>
      <c r="AT64">
        <v>453</v>
      </c>
      <c r="AU64">
        <f t="shared" si="52"/>
        <v>0.58367701324072063</v>
      </c>
      <c r="AV64">
        <f t="shared" si="53"/>
        <v>3.6683308009550684E-2</v>
      </c>
      <c r="AW64">
        <f t="shared" si="54"/>
        <v>0.32515736922075106</v>
      </c>
      <c r="AX64">
        <f t="shared" si="55"/>
        <v>2.7783807249837204E-2</v>
      </c>
      <c r="AY64">
        <f t="shared" si="56"/>
        <v>5.2094638593444759E-3</v>
      </c>
      <c r="AZ64">
        <f t="shared" si="57"/>
        <v>2.1489038419795964E-2</v>
      </c>
      <c r="BA64" s="13">
        <f t="shared" si="58"/>
        <v>1</v>
      </c>
      <c r="BB64">
        <v>4607</v>
      </c>
      <c r="BC64">
        <v>1498</v>
      </c>
      <c r="BD64">
        <v>3109</v>
      </c>
      <c r="BE64">
        <v>3010</v>
      </c>
      <c r="BF64">
        <v>2689</v>
      </c>
      <c r="BG64">
        <v>169</v>
      </c>
      <c r="BH64">
        <v>13</v>
      </c>
      <c r="BI64">
        <v>128</v>
      </c>
      <c r="BJ64">
        <v>0</v>
      </c>
      <c r="BK64">
        <v>11</v>
      </c>
      <c r="BL64">
        <v>99</v>
      </c>
      <c r="BM64">
        <v>3772</v>
      </c>
      <c r="BN64">
        <v>1078</v>
      </c>
      <c r="BO64">
        <v>2694</v>
      </c>
      <c r="BP64">
        <v>2627</v>
      </c>
      <c r="BQ64">
        <v>2356</v>
      </c>
      <c r="BR64">
        <v>141</v>
      </c>
      <c r="BS64">
        <v>10</v>
      </c>
      <c r="BT64">
        <v>112</v>
      </c>
      <c r="BU64">
        <v>0</v>
      </c>
      <c r="BV64">
        <v>8</v>
      </c>
      <c r="BW64">
        <v>67</v>
      </c>
      <c r="BX64">
        <v>835</v>
      </c>
      <c r="BY64" s="11">
        <f t="shared" si="59"/>
        <v>0.18124593010635989</v>
      </c>
      <c r="BZ64">
        <v>420</v>
      </c>
      <c r="CA64">
        <v>415</v>
      </c>
      <c r="CB64">
        <v>383</v>
      </c>
      <c r="CC64">
        <v>333</v>
      </c>
      <c r="CD64">
        <v>28</v>
      </c>
      <c r="CE64">
        <v>3</v>
      </c>
      <c r="CF64">
        <v>16</v>
      </c>
      <c r="CG64">
        <v>0</v>
      </c>
      <c r="CH64">
        <v>3</v>
      </c>
      <c r="CI64">
        <v>32</v>
      </c>
      <c r="CJ64">
        <v>2171</v>
      </c>
      <c r="CK64">
        <v>2066</v>
      </c>
      <c r="CL64">
        <v>105</v>
      </c>
      <c r="CM64" s="10">
        <f t="shared" si="60"/>
        <v>2.2299128751210069</v>
      </c>
    </row>
    <row r="65" spans="3:91" x14ac:dyDescent="0.25">
      <c r="C65" s="8">
        <v>17.32</v>
      </c>
      <c r="D65" s="9">
        <f t="shared" si="31"/>
        <v>14379</v>
      </c>
      <c r="E65" s="9">
        <f t="shared" si="32"/>
        <v>4980</v>
      </c>
      <c r="F65" s="9">
        <f t="shared" si="33"/>
        <v>5079</v>
      </c>
      <c r="G65" s="9">
        <f t="shared" si="34"/>
        <v>8434</v>
      </c>
      <c r="H65" s="10">
        <f t="shared" si="35"/>
        <v>-8.5472938205414692</v>
      </c>
      <c r="I65" s="9">
        <f t="shared" si="36"/>
        <v>321</v>
      </c>
      <c r="J65" s="10">
        <f t="shared" si="37"/>
        <v>-0.32077993937512561</v>
      </c>
      <c r="K65" s="9">
        <f t="shared" si="38"/>
        <v>3747</v>
      </c>
      <c r="L65" s="10">
        <f t="shared" si="39"/>
        <v>5.8853142172222164</v>
      </c>
      <c r="M65" s="9">
        <f t="shared" si="40"/>
        <v>1508</v>
      </c>
      <c r="N65" s="10">
        <f t="shared" si="41"/>
        <v>2.6516344226692583</v>
      </c>
      <c r="O65" s="9">
        <f t="shared" si="42"/>
        <v>4223</v>
      </c>
      <c r="P65" s="10">
        <f t="shared" si="43"/>
        <v>-1.9350234536838151</v>
      </c>
      <c r="Q65" s="17">
        <f t="shared" si="44"/>
        <v>-0.14641517129254922</v>
      </c>
      <c r="U65" s="1">
        <v>17.32</v>
      </c>
      <c r="V65" s="9">
        <v>4390</v>
      </c>
      <c r="W65" s="11">
        <f t="shared" si="45"/>
        <v>0.33089620863797392</v>
      </c>
      <c r="X65" s="21">
        <f t="shared" si="29"/>
        <v>8877</v>
      </c>
      <c r="Y65" s="9">
        <v>13267</v>
      </c>
      <c r="Z65" s="1">
        <v>17.32</v>
      </c>
      <c r="AA65" s="9">
        <v>13267</v>
      </c>
      <c r="AB65">
        <f t="shared" si="46"/>
        <v>9962</v>
      </c>
      <c r="AC65">
        <f t="shared" si="47"/>
        <v>378</v>
      </c>
      <c r="AD65">
        <f t="shared" si="48"/>
        <v>1956.0000000000002</v>
      </c>
      <c r="AE65">
        <f t="shared" si="49"/>
        <v>715</v>
      </c>
      <c r="AF65">
        <f t="shared" si="50"/>
        <v>255.99999999999997</v>
      </c>
      <c r="AG65" s="9">
        <v>4202</v>
      </c>
      <c r="AH65" s="9">
        <v>4381</v>
      </c>
      <c r="AI65">
        <v>179</v>
      </c>
      <c r="AJ65" s="12">
        <f t="shared" si="51"/>
        <v>3.1573060447405998</v>
      </c>
      <c r="AL65" s="11">
        <v>0.75088565613929303</v>
      </c>
      <c r="AM65" s="11">
        <v>2.8491746438531695E-2</v>
      </c>
      <c r="AN65" s="11">
        <v>0.14743348157081482</v>
      </c>
      <c r="AO65" s="11">
        <v>5.3893118263360219E-2</v>
      </c>
      <c r="AP65" s="11">
        <v>1.92959975880003E-2</v>
      </c>
      <c r="AS65" s="1">
        <v>17.32</v>
      </c>
      <c r="AT65">
        <v>453</v>
      </c>
      <c r="AU65">
        <f t="shared" si="52"/>
        <v>0.66541271793387835</v>
      </c>
      <c r="AV65">
        <f t="shared" si="53"/>
        <v>2.5283947044780437E-2</v>
      </c>
      <c r="AW65">
        <f t="shared" si="54"/>
        <v>0.20628662374303697</v>
      </c>
      <c r="AX65">
        <f t="shared" si="55"/>
        <v>8.0409462490052805E-2</v>
      </c>
      <c r="AY65">
        <f t="shared" si="56"/>
        <v>3.8703609925486507E-3</v>
      </c>
      <c r="AZ65">
        <f t="shared" si="57"/>
        <v>1.8736887795702813E-2</v>
      </c>
      <c r="BA65" s="13">
        <f t="shared" si="58"/>
        <v>1</v>
      </c>
      <c r="BB65">
        <v>27646</v>
      </c>
      <c r="BC65">
        <v>5703</v>
      </c>
      <c r="BD65">
        <v>21943</v>
      </c>
      <c r="BE65">
        <v>21425</v>
      </c>
      <c r="BF65">
        <v>18396</v>
      </c>
      <c r="BG65">
        <v>699</v>
      </c>
      <c r="BH65">
        <v>65</v>
      </c>
      <c r="BI65">
        <v>2200</v>
      </c>
      <c r="BJ65">
        <v>23</v>
      </c>
      <c r="BK65">
        <v>42</v>
      </c>
      <c r="BL65">
        <v>518</v>
      </c>
      <c r="BM65">
        <v>19033</v>
      </c>
      <c r="BN65">
        <v>3586</v>
      </c>
      <c r="BO65">
        <v>15447</v>
      </c>
      <c r="BP65">
        <v>15244</v>
      </c>
      <c r="BQ65">
        <v>13189</v>
      </c>
      <c r="BR65">
        <v>515</v>
      </c>
      <c r="BS65">
        <v>43</v>
      </c>
      <c r="BT65">
        <v>1466</v>
      </c>
      <c r="BU65">
        <v>12</v>
      </c>
      <c r="BV65">
        <v>19</v>
      </c>
      <c r="BW65">
        <v>203</v>
      </c>
      <c r="BX65">
        <v>8613</v>
      </c>
      <c r="BY65" s="11">
        <f t="shared" si="59"/>
        <v>0.31154597410113577</v>
      </c>
      <c r="BZ65">
        <v>2117</v>
      </c>
      <c r="CA65">
        <v>6496</v>
      </c>
      <c r="CB65">
        <v>6181</v>
      </c>
      <c r="CC65">
        <v>5207</v>
      </c>
      <c r="CD65">
        <v>184</v>
      </c>
      <c r="CE65">
        <v>22</v>
      </c>
      <c r="CF65">
        <v>734</v>
      </c>
      <c r="CG65">
        <v>11</v>
      </c>
      <c r="CH65">
        <v>23</v>
      </c>
      <c r="CI65">
        <v>315</v>
      </c>
      <c r="CJ65">
        <v>9460</v>
      </c>
      <c r="CK65">
        <v>9182</v>
      </c>
      <c r="CL65">
        <v>278</v>
      </c>
      <c r="CM65" s="10">
        <f t="shared" si="60"/>
        <v>3.0108908734480506</v>
      </c>
    </row>
    <row r="66" spans="3:91" x14ac:dyDescent="0.25">
      <c r="C66" s="8">
        <v>17.329999999999998</v>
      </c>
      <c r="D66" s="9">
        <f t="shared" si="31"/>
        <v>385</v>
      </c>
      <c r="E66" s="9">
        <f t="shared" si="32"/>
        <v>214</v>
      </c>
      <c r="F66" s="9">
        <f t="shared" si="33"/>
        <v>239</v>
      </c>
      <c r="G66" s="9">
        <f t="shared" si="34"/>
        <v>187</v>
      </c>
      <c r="H66" s="10">
        <f t="shared" si="35"/>
        <v>-4.199468797589887</v>
      </c>
      <c r="I66" s="9">
        <f t="shared" si="36"/>
        <v>6</v>
      </c>
      <c r="J66" s="10">
        <f t="shared" si="37"/>
        <v>0.11004448905095554</v>
      </c>
      <c r="K66" s="9">
        <f t="shared" si="38"/>
        <v>124</v>
      </c>
      <c r="L66" s="10">
        <f t="shared" si="39"/>
        <v>2.3151161304757437</v>
      </c>
      <c r="M66" s="9">
        <f t="shared" si="40"/>
        <v>50</v>
      </c>
      <c r="N66" s="10">
        <f t="shared" si="41"/>
        <v>1.362447997398331</v>
      </c>
      <c r="O66" s="9">
        <f t="shared" si="42"/>
        <v>-28</v>
      </c>
      <c r="P66" s="10">
        <f t="shared" si="43"/>
        <v>-3.9787536018130183</v>
      </c>
      <c r="Q66" s="17">
        <f t="shared" si="44"/>
        <v>-0.18259529136707719</v>
      </c>
      <c r="U66" s="1">
        <v>17.329999999999998</v>
      </c>
      <c r="V66" s="9">
        <v>764</v>
      </c>
      <c r="W66" s="11">
        <f t="shared" si="45"/>
        <v>0.26500173430454388</v>
      </c>
      <c r="X66" s="21">
        <f t="shared" si="29"/>
        <v>2119</v>
      </c>
      <c r="Y66" s="9">
        <v>2883</v>
      </c>
      <c r="Z66" s="1">
        <v>17.329999999999998</v>
      </c>
      <c r="AA66" s="9">
        <v>2883</v>
      </c>
      <c r="AB66">
        <f t="shared" si="46"/>
        <v>2428</v>
      </c>
      <c r="AC66">
        <f t="shared" si="47"/>
        <v>18</v>
      </c>
      <c r="AD66">
        <f t="shared" si="48"/>
        <v>362</v>
      </c>
      <c r="AE66">
        <f t="shared" si="49"/>
        <v>41</v>
      </c>
      <c r="AF66">
        <f t="shared" si="50"/>
        <v>34</v>
      </c>
      <c r="AG66" s="9">
        <v>1013</v>
      </c>
      <c r="AH66" s="9">
        <v>1035</v>
      </c>
      <c r="AI66">
        <v>22</v>
      </c>
      <c r="AJ66" s="12">
        <f t="shared" si="51"/>
        <v>2.8460019743336624</v>
      </c>
      <c r="AL66" s="11">
        <v>0.84217828650711068</v>
      </c>
      <c r="AM66" s="11">
        <v>6.2434963579604576E-3</v>
      </c>
      <c r="AN66" s="11">
        <v>0.12556364897676031</v>
      </c>
      <c r="AO66" s="11">
        <v>1.422129725979882E-2</v>
      </c>
      <c r="AP66" s="11">
        <v>1.1793270898369753E-2</v>
      </c>
      <c r="AS66" s="1">
        <v>17.329999999999998</v>
      </c>
      <c r="AT66">
        <v>453</v>
      </c>
      <c r="AU66">
        <f t="shared" si="52"/>
        <v>0.80018359853121179</v>
      </c>
      <c r="AV66">
        <f t="shared" si="53"/>
        <v>7.3439412484700125E-3</v>
      </c>
      <c r="AW66">
        <f t="shared" si="54"/>
        <v>0.14871481028151776</v>
      </c>
      <c r="AX66">
        <f t="shared" si="55"/>
        <v>2.7845777233782131E-2</v>
      </c>
      <c r="AY66">
        <f t="shared" si="56"/>
        <v>5.2019583843329253E-3</v>
      </c>
      <c r="AZ66">
        <f t="shared" si="57"/>
        <v>1.0709914320685434E-2</v>
      </c>
      <c r="BA66" s="13">
        <f t="shared" si="58"/>
        <v>1</v>
      </c>
      <c r="BB66">
        <v>3268</v>
      </c>
      <c r="BC66">
        <v>486</v>
      </c>
      <c r="BD66">
        <v>2782</v>
      </c>
      <c r="BE66">
        <v>2747</v>
      </c>
      <c r="BF66">
        <v>2615</v>
      </c>
      <c r="BG66">
        <v>24</v>
      </c>
      <c r="BH66">
        <v>9</v>
      </c>
      <c r="BI66">
        <v>83</v>
      </c>
      <c r="BJ66">
        <v>8</v>
      </c>
      <c r="BK66">
        <v>8</v>
      </c>
      <c r="BL66">
        <v>35</v>
      </c>
      <c r="BM66">
        <v>2532</v>
      </c>
      <c r="BN66">
        <v>331</v>
      </c>
      <c r="BO66">
        <v>2201</v>
      </c>
      <c r="BP66">
        <v>2179</v>
      </c>
      <c r="BQ66">
        <v>2080</v>
      </c>
      <c r="BR66">
        <v>21</v>
      </c>
      <c r="BS66">
        <v>6</v>
      </c>
      <c r="BT66">
        <v>62</v>
      </c>
      <c r="BU66">
        <v>6</v>
      </c>
      <c r="BV66">
        <v>4</v>
      </c>
      <c r="BW66">
        <v>22</v>
      </c>
      <c r="BX66">
        <v>736</v>
      </c>
      <c r="BY66" s="11">
        <f t="shared" si="59"/>
        <v>0.2252141982864137</v>
      </c>
      <c r="BZ66">
        <v>155</v>
      </c>
      <c r="CA66">
        <v>581</v>
      </c>
      <c r="CB66">
        <v>568</v>
      </c>
      <c r="CC66">
        <v>535</v>
      </c>
      <c r="CD66">
        <v>3</v>
      </c>
      <c r="CE66">
        <v>3</v>
      </c>
      <c r="CF66">
        <v>21</v>
      </c>
      <c r="CG66">
        <v>2</v>
      </c>
      <c r="CH66">
        <v>4</v>
      </c>
      <c r="CI66">
        <v>13</v>
      </c>
      <c r="CJ66">
        <v>1274</v>
      </c>
      <c r="CK66">
        <v>1227</v>
      </c>
      <c r="CL66">
        <v>47</v>
      </c>
      <c r="CM66" s="10">
        <f t="shared" si="60"/>
        <v>2.6634066829665852</v>
      </c>
    </row>
    <row r="67" spans="3:91" x14ac:dyDescent="0.25">
      <c r="C67" s="8">
        <v>17.37</v>
      </c>
      <c r="D67" s="9">
        <f t="shared" si="31"/>
        <v>4904</v>
      </c>
      <c r="E67" s="9">
        <f t="shared" si="32"/>
        <v>1938</v>
      </c>
      <c r="F67" s="9">
        <f t="shared" si="33"/>
        <v>1926</v>
      </c>
      <c r="G67" s="9">
        <f t="shared" si="34"/>
        <v>3109.9999999999995</v>
      </c>
      <c r="H67" s="10">
        <f t="shared" si="35"/>
        <v>-7.0254343018411163</v>
      </c>
      <c r="I67" s="9">
        <f t="shared" si="36"/>
        <v>97</v>
      </c>
      <c r="J67" s="10">
        <f t="shared" si="37"/>
        <v>0.14810981088070085</v>
      </c>
      <c r="K67" s="9">
        <f t="shared" si="38"/>
        <v>928</v>
      </c>
      <c r="L67" s="10">
        <f t="shared" si="39"/>
        <v>3.8690780736044719</v>
      </c>
      <c r="M67" s="9">
        <f t="shared" si="40"/>
        <v>647</v>
      </c>
      <c r="N67" s="10">
        <f t="shared" si="41"/>
        <v>2.9345513548766426</v>
      </c>
      <c r="O67" s="9">
        <f t="shared" si="42"/>
        <v>1442</v>
      </c>
      <c r="P67" s="10">
        <f t="shared" si="43"/>
        <v>0.5320127840273976</v>
      </c>
      <c r="Q67" s="17">
        <f t="shared" si="44"/>
        <v>-0.10123227562347736</v>
      </c>
      <c r="U67" s="1">
        <v>17.37</v>
      </c>
      <c r="V67" s="9">
        <v>1454</v>
      </c>
      <c r="W67" s="11">
        <f t="shared" si="45"/>
        <v>0.28315481986368063</v>
      </c>
      <c r="X67" s="21">
        <f t="shared" si="29"/>
        <v>3681</v>
      </c>
      <c r="Y67" s="9">
        <v>5135</v>
      </c>
      <c r="Z67" s="1">
        <v>17.37</v>
      </c>
      <c r="AA67" s="9">
        <v>5135</v>
      </c>
      <c r="AB67">
        <f t="shared" si="46"/>
        <v>3995.0000000000005</v>
      </c>
      <c r="AC67">
        <f t="shared" si="47"/>
        <v>86</v>
      </c>
      <c r="AD67">
        <f t="shared" si="48"/>
        <v>565</v>
      </c>
      <c r="AE67">
        <f t="shared" si="49"/>
        <v>369</v>
      </c>
      <c r="AF67">
        <f t="shared" si="50"/>
        <v>120</v>
      </c>
      <c r="AG67" s="9">
        <v>1881</v>
      </c>
      <c r="AH67" s="9">
        <v>1978</v>
      </c>
      <c r="AI67">
        <v>97</v>
      </c>
      <c r="AJ67" s="12">
        <f t="shared" si="51"/>
        <v>2.7299308878256245</v>
      </c>
      <c r="AL67" s="11">
        <v>0.77799415774099323</v>
      </c>
      <c r="AM67" s="11">
        <v>1.6747809152872443E-2</v>
      </c>
      <c r="AN67" s="11">
        <v>0.11002921129503408</v>
      </c>
      <c r="AO67" s="11">
        <v>7.1859785783836422E-2</v>
      </c>
      <c r="AP67" s="11">
        <v>2.3369036027263874E-2</v>
      </c>
      <c r="AS67" s="1">
        <v>17.37</v>
      </c>
      <c r="AT67">
        <v>453</v>
      </c>
      <c r="AU67">
        <f t="shared" si="52"/>
        <v>0.70773981472258196</v>
      </c>
      <c r="AV67">
        <f t="shared" si="53"/>
        <v>1.8228907261679451E-2</v>
      </c>
      <c r="AW67">
        <f t="shared" si="54"/>
        <v>0.1487199920310788</v>
      </c>
      <c r="AX67">
        <f t="shared" si="55"/>
        <v>0.10120529933260285</v>
      </c>
      <c r="AY67">
        <f t="shared" si="56"/>
        <v>6.0763024205598166E-3</v>
      </c>
      <c r="AZ67">
        <f t="shared" si="57"/>
        <v>1.8029684231497162E-2</v>
      </c>
      <c r="BA67" s="13">
        <f t="shared" si="58"/>
        <v>1</v>
      </c>
      <c r="BB67">
        <v>10039</v>
      </c>
      <c r="BC67">
        <v>1493</v>
      </c>
      <c r="BD67">
        <v>8546</v>
      </c>
      <c r="BE67">
        <v>8365</v>
      </c>
      <c r="BF67">
        <v>7105</v>
      </c>
      <c r="BG67">
        <v>183</v>
      </c>
      <c r="BH67">
        <v>39</v>
      </c>
      <c r="BI67">
        <v>1012</v>
      </c>
      <c r="BJ67">
        <v>4</v>
      </c>
      <c r="BK67">
        <v>22</v>
      </c>
      <c r="BL67">
        <v>181</v>
      </c>
      <c r="BM67">
        <v>7143</v>
      </c>
      <c r="BN67">
        <v>963</v>
      </c>
      <c r="BO67">
        <v>6180</v>
      </c>
      <c r="BP67">
        <v>6107</v>
      </c>
      <c r="BQ67">
        <v>5241</v>
      </c>
      <c r="BR67">
        <v>132</v>
      </c>
      <c r="BS67">
        <v>26</v>
      </c>
      <c r="BT67">
        <v>690</v>
      </c>
      <c r="BU67">
        <v>4</v>
      </c>
      <c r="BV67">
        <v>14</v>
      </c>
      <c r="BW67">
        <v>73</v>
      </c>
      <c r="BX67">
        <v>2896</v>
      </c>
      <c r="BY67" s="11">
        <f t="shared" si="59"/>
        <v>0.2884749477039546</v>
      </c>
      <c r="BZ67">
        <v>530</v>
      </c>
      <c r="CA67">
        <v>2366</v>
      </c>
      <c r="CB67">
        <v>2258</v>
      </c>
      <c r="CC67">
        <v>1864</v>
      </c>
      <c r="CD67">
        <v>51</v>
      </c>
      <c r="CE67">
        <v>13</v>
      </c>
      <c r="CF67">
        <v>322</v>
      </c>
      <c r="CG67">
        <v>0</v>
      </c>
      <c r="CH67">
        <v>8</v>
      </c>
      <c r="CI67">
        <v>108</v>
      </c>
      <c r="CJ67">
        <v>3904</v>
      </c>
      <c r="CK67">
        <v>3819</v>
      </c>
      <c r="CL67">
        <v>85</v>
      </c>
      <c r="CM67" s="10">
        <f t="shared" si="60"/>
        <v>2.6286986122021472</v>
      </c>
    </row>
    <row r="68" spans="3:91" x14ac:dyDescent="0.25">
      <c r="C68" s="8">
        <v>17.38</v>
      </c>
      <c r="D68" s="9">
        <f t="shared" si="31"/>
        <v>-565</v>
      </c>
      <c r="E68" s="9">
        <f t="shared" si="32"/>
        <v>103</v>
      </c>
      <c r="F68" s="9">
        <f t="shared" si="33"/>
        <v>99</v>
      </c>
      <c r="G68" s="9">
        <f t="shared" si="34"/>
        <v>-468</v>
      </c>
      <c r="H68" s="10">
        <f t="shared" si="35"/>
        <v>-0.56671131585264334</v>
      </c>
      <c r="I68" s="9">
        <f t="shared" si="36"/>
        <v>-50</v>
      </c>
      <c r="J68" s="10">
        <f t="shared" si="37"/>
        <v>-0.52592752613554383</v>
      </c>
      <c r="K68" s="9">
        <f t="shared" si="38"/>
        <v>26.000000000000114</v>
      </c>
      <c r="L68" s="10">
        <f t="shared" si="39"/>
        <v>1.5732913759483989</v>
      </c>
      <c r="M68" s="9">
        <f t="shared" si="40"/>
        <v>-65</v>
      </c>
      <c r="N68" s="10">
        <f t="shared" si="41"/>
        <v>-0.51587290660526719</v>
      </c>
      <c r="O68" s="9">
        <f t="shared" si="42"/>
        <v>-499</v>
      </c>
      <c r="P68" s="10">
        <f t="shared" si="43"/>
        <v>-5.0191179620479431</v>
      </c>
      <c r="Q68" s="17">
        <f t="shared" si="44"/>
        <v>-0.31853975827635717</v>
      </c>
      <c r="U68" s="1">
        <v>17.38</v>
      </c>
      <c r="V68" s="9">
        <v>2111</v>
      </c>
      <c r="W68" s="11">
        <f t="shared" si="45"/>
        <v>0.29270660011092625</v>
      </c>
      <c r="X68" s="21">
        <f t="shared" si="29"/>
        <v>5101</v>
      </c>
      <c r="Y68" s="9">
        <v>7212</v>
      </c>
      <c r="Z68" s="1">
        <v>17.38</v>
      </c>
      <c r="AA68" s="9">
        <v>7212</v>
      </c>
      <c r="AB68">
        <f t="shared" si="46"/>
        <v>5493</v>
      </c>
      <c r="AC68">
        <f t="shared" si="47"/>
        <v>192</v>
      </c>
      <c r="AD68">
        <f t="shared" si="48"/>
        <v>1002.9999999999999</v>
      </c>
      <c r="AE68">
        <f t="shared" si="49"/>
        <v>392</v>
      </c>
      <c r="AF68">
        <f t="shared" si="50"/>
        <v>132</v>
      </c>
      <c r="AG68" s="9">
        <v>2576</v>
      </c>
      <c r="AH68" s="9">
        <v>2633</v>
      </c>
      <c r="AI68">
        <v>57</v>
      </c>
      <c r="AJ68" s="12">
        <f t="shared" si="51"/>
        <v>2.7996894409937889</v>
      </c>
      <c r="AL68" s="11">
        <v>0.76164725457570714</v>
      </c>
      <c r="AM68" s="11">
        <v>2.6622296173044926E-2</v>
      </c>
      <c r="AN68" s="11">
        <v>0.13907376594564613</v>
      </c>
      <c r="AO68" s="11">
        <v>5.4353854686633389E-2</v>
      </c>
      <c r="AP68" s="11">
        <v>1.8302828618968387E-2</v>
      </c>
      <c r="AS68" s="1">
        <v>17.38</v>
      </c>
      <c r="AT68">
        <v>453</v>
      </c>
      <c r="AU68">
        <f t="shared" si="52"/>
        <v>0.75598014141718073</v>
      </c>
      <c r="AV68">
        <f t="shared" si="53"/>
        <v>2.1363020911689484E-2</v>
      </c>
      <c r="AW68">
        <f t="shared" si="54"/>
        <v>0.15480667970513012</v>
      </c>
      <c r="AX68">
        <f t="shared" si="55"/>
        <v>4.9195125620580711E-2</v>
      </c>
      <c r="AY68">
        <f t="shared" si="56"/>
        <v>2.7079885662704981E-3</v>
      </c>
      <c r="AZ68">
        <f t="shared" si="57"/>
        <v>1.5947043779148486E-2</v>
      </c>
      <c r="BA68" s="13">
        <f t="shared" si="58"/>
        <v>1.0000000000000002</v>
      </c>
      <c r="BB68">
        <v>6647</v>
      </c>
      <c r="BC68">
        <v>1029</v>
      </c>
      <c r="BD68">
        <v>5618</v>
      </c>
      <c r="BE68">
        <v>5512</v>
      </c>
      <c r="BF68">
        <v>5025</v>
      </c>
      <c r="BG68">
        <v>142</v>
      </c>
      <c r="BH68">
        <v>12</v>
      </c>
      <c r="BI68">
        <v>315</v>
      </c>
      <c r="BJ68">
        <v>12</v>
      </c>
      <c r="BK68">
        <v>6</v>
      </c>
      <c r="BL68">
        <v>106</v>
      </c>
      <c r="BM68">
        <v>5035</v>
      </c>
      <c r="BN68">
        <v>714</v>
      </c>
      <c r="BO68">
        <v>4321</v>
      </c>
      <c r="BP68">
        <v>4273</v>
      </c>
      <c r="BQ68">
        <v>3908</v>
      </c>
      <c r="BR68">
        <v>108</v>
      </c>
      <c r="BS68">
        <v>11</v>
      </c>
      <c r="BT68">
        <v>229</v>
      </c>
      <c r="BU68">
        <v>11</v>
      </c>
      <c r="BV68">
        <v>6</v>
      </c>
      <c r="BW68">
        <v>48</v>
      </c>
      <c r="BX68">
        <v>1612</v>
      </c>
      <c r="BY68" s="11">
        <f t="shared" si="59"/>
        <v>0.24251542049044683</v>
      </c>
      <c r="BZ68">
        <v>315</v>
      </c>
      <c r="CA68">
        <v>1297</v>
      </c>
      <c r="CB68">
        <v>1239</v>
      </c>
      <c r="CC68">
        <v>1117</v>
      </c>
      <c r="CD68">
        <v>34</v>
      </c>
      <c r="CE68">
        <v>1</v>
      </c>
      <c r="CF68">
        <v>86</v>
      </c>
      <c r="CG68">
        <v>1</v>
      </c>
      <c r="CH68">
        <v>0</v>
      </c>
      <c r="CI68">
        <v>58</v>
      </c>
      <c r="CJ68">
        <v>2732</v>
      </c>
      <c r="CK68">
        <v>2679</v>
      </c>
      <c r="CL68">
        <v>53</v>
      </c>
      <c r="CM68" s="10">
        <f t="shared" si="60"/>
        <v>2.4811496827174317</v>
      </c>
    </row>
    <row r="69" spans="3:91" x14ac:dyDescent="0.25">
      <c r="C69" s="8">
        <v>17.39</v>
      </c>
      <c r="D69" s="9">
        <f t="shared" si="31"/>
        <v>233</v>
      </c>
      <c r="E69" s="9">
        <f t="shared" si="32"/>
        <v>628</v>
      </c>
      <c r="F69" s="9">
        <f t="shared" si="33"/>
        <v>660</v>
      </c>
      <c r="G69" s="9">
        <f t="shared" si="34"/>
        <v>148</v>
      </c>
      <c r="H69" s="10">
        <f t="shared" si="35"/>
        <v>5.4557973136518001E-2</v>
      </c>
      <c r="I69" s="9">
        <f t="shared" si="36"/>
        <v>-115</v>
      </c>
      <c r="J69" s="10">
        <f t="shared" si="37"/>
        <v>-1.5560993431587011</v>
      </c>
      <c r="K69" s="9">
        <f t="shared" si="38"/>
        <v>151</v>
      </c>
      <c r="L69" s="10">
        <f t="shared" si="39"/>
        <v>1.0638494016453777</v>
      </c>
      <c r="M69" s="9">
        <f t="shared" si="40"/>
        <v>27</v>
      </c>
      <c r="N69" s="10">
        <f t="shared" si="41"/>
        <v>0.23900298744485937</v>
      </c>
      <c r="O69" s="9">
        <f t="shared" si="42"/>
        <v>-594</v>
      </c>
      <c r="P69" s="10">
        <f t="shared" si="43"/>
        <v>-7.930449016410158</v>
      </c>
      <c r="Q69" s="17">
        <f t="shared" si="44"/>
        <v>-0.44960565004792308</v>
      </c>
      <c r="U69" s="1">
        <v>17.39</v>
      </c>
      <c r="V69" s="9">
        <v>2339</v>
      </c>
      <c r="W69" s="11">
        <f t="shared" si="45"/>
        <v>0.28858729179518816</v>
      </c>
      <c r="X69" s="21">
        <f t="shared" si="29"/>
        <v>5766</v>
      </c>
      <c r="Y69" s="9">
        <v>8105</v>
      </c>
      <c r="Z69" s="1">
        <v>17.39</v>
      </c>
      <c r="AA69" s="9">
        <v>8105</v>
      </c>
      <c r="AB69">
        <f t="shared" si="46"/>
        <v>4990</v>
      </c>
      <c r="AC69">
        <f t="shared" si="47"/>
        <v>513</v>
      </c>
      <c r="AD69">
        <f t="shared" si="48"/>
        <v>2167</v>
      </c>
      <c r="AE69">
        <f t="shared" si="49"/>
        <v>246</v>
      </c>
      <c r="AF69">
        <f t="shared" si="50"/>
        <v>189</v>
      </c>
      <c r="AG69" s="9">
        <v>2840</v>
      </c>
      <c r="AH69" s="9">
        <v>2908</v>
      </c>
      <c r="AI69">
        <v>68</v>
      </c>
      <c r="AJ69" s="12">
        <f t="shared" si="51"/>
        <v>2.8538732394366195</v>
      </c>
      <c r="AL69" s="11">
        <v>0.6156693399136336</v>
      </c>
      <c r="AM69" s="11">
        <v>6.3294262800740284E-2</v>
      </c>
      <c r="AN69" s="11">
        <v>0.26736582356570021</v>
      </c>
      <c r="AO69" s="11">
        <v>3.0351634793337447E-2</v>
      </c>
      <c r="AP69" s="11">
        <v>2.3318938926588526E-2</v>
      </c>
      <c r="AS69" s="1">
        <v>17.39</v>
      </c>
      <c r="AT69">
        <v>453</v>
      </c>
      <c r="AU69">
        <f t="shared" si="52"/>
        <v>0.61621491964499875</v>
      </c>
      <c r="AV69">
        <f t="shared" si="53"/>
        <v>4.7733269369153272E-2</v>
      </c>
      <c r="AW69">
        <f t="shared" si="54"/>
        <v>0.27800431758215399</v>
      </c>
      <c r="AX69">
        <f t="shared" si="55"/>
        <v>3.2741664667786038E-2</v>
      </c>
      <c r="AY69">
        <f t="shared" si="56"/>
        <v>4.5574478292156389E-3</v>
      </c>
      <c r="AZ69">
        <f t="shared" si="57"/>
        <v>2.0748380906692253E-2</v>
      </c>
      <c r="BA69" s="13">
        <f t="shared" si="58"/>
        <v>0.99999999999999989</v>
      </c>
      <c r="BB69">
        <v>8338</v>
      </c>
      <c r="BC69">
        <v>2318</v>
      </c>
      <c r="BD69">
        <v>6020</v>
      </c>
      <c r="BE69">
        <v>5847</v>
      </c>
      <c r="BF69">
        <v>5138</v>
      </c>
      <c r="BG69">
        <v>398</v>
      </c>
      <c r="BH69">
        <v>23</v>
      </c>
      <c r="BI69">
        <v>264</v>
      </c>
      <c r="BJ69">
        <v>9</v>
      </c>
      <c r="BK69">
        <v>15</v>
      </c>
      <c r="BL69">
        <v>173</v>
      </c>
      <c r="BM69">
        <v>6593</v>
      </c>
      <c r="BN69">
        <v>1630</v>
      </c>
      <c r="BO69">
        <v>4963</v>
      </c>
      <c r="BP69">
        <v>4858</v>
      </c>
      <c r="BQ69">
        <v>4297</v>
      </c>
      <c r="BR69">
        <v>306</v>
      </c>
      <c r="BS69">
        <v>19</v>
      </c>
      <c r="BT69">
        <v>217</v>
      </c>
      <c r="BU69">
        <v>7</v>
      </c>
      <c r="BV69">
        <v>12</v>
      </c>
      <c r="BW69">
        <v>105</v>
      </c>
      <c r="BX69">
        <v>1745</v>
      </c>
      <c r="BY69" s="11">
        <f t="shared" si="59"/>
        <v>0.20928280163108659</v>
      </c>
      <c r="BZ69">
        <v>688</v>
      </c>
      <c r="CA69">
        <v>1057</v>
      </c>
      <c r="CB69">
        <v>989</v>
      </c>
      <c r="CC69">
        <v>841</v>
      </c>
      <c r="CD69">
        <v>92</v>
      </c>
      <c r="CE69">
        <v>4</v>
      </c>
      <c r="CF69">
        <v>47</v>
      </c>
      <c r="CG69">
        <v>2</v>
      </c>
      <c r="CH69">
        <v>3</v>
      </c>
      <c r="CI69">
        <v>68</v>
      </c>
      <c r="CJ69">
        <v>3568</v>
      </c>
      <c r="CK69">
        <v>3468</v>
      </c>
      <c r="CL69">
        <v>100</v>
      </c>
      <c r="CM69" s="10">
        <f t="shared" si="60"/>
        <v>2.4042675893886964</v>
      </c>
    </row>
    <row r="70" spans="3:91" x14ac:dyDescent="0.25">
      <c r="C70" s="8">
        <v>17.399999999999999</v>
      </c>
      <c r="D70" s="9">
        <f t="shared" si="31"/>
        <v>1603</v>
      </c>
      <c r="E70" s="9">
        <f t="shared" si="32"/>
        <v>866</v>
      </c>
      <c r="F70" s="9">
        <f t="shared" si="33"/>
        <v>892</v>
      </c>
      <c r="G70" s="9">
        <f t="shared" si="34"/>
        <v>836</v>
      </c>
      <c r="H70" s="10">
        <f t="shared" si="35"/>
        <v>-8.246912418610421</v>
      </c>
      <c r="I70" s="9">
        <f t="shared" si="36"/>
        <v>22</v>
      </c>
      <c r="J70" s="10">
        <f t="shared" si="37"/>
        <v>-0.92388822191593745</v>
      </c>
      <c r="K70" s="9">
        <f t="shared" si="38"/>
        <v>508</v>
      </c>
      <c r="L70" s="10">
        <f t="shared" si="39"/>
        <v>5.6910604521437733</v>
      </c>
      <c r="M70" s="9">
        <f t="shared" si="40"/>
        <v>184</v>
      </c>
      <c r="N70" s="10">
        <f t="shared" si="41"/>
        <v>2.9052625424311929</v>
      </c>
      <c r="O70" s="9">
        <f t="shared" si="42"/>
        <v>217</v>
      </c>
      <c r="P70" s="10">
        <f t="shared" si="43"/>
        <v>-7.2945253814669009</v>
      </c>
      <c r="Q70" s="17">
        <f t="shared" si="44"/>
        <v>-0.61754073407825105</v>
      </c>
      <c r="U70" s="1">
        <v>17.399999999999999</v>
      </c>
      <c r="V70" s="9">
        <v>810</v>
      </c>
      <c r="W70" s="11">
        <f t="shared" si="45"/>
        <v>0.32258064516129031</v>
      </c>
      <c r="X70" s="21">
        <f t="shared" si="29"/>
        <v>1701</v>
      </c>
      <c r="Y70" s="9">
        <v>2511</v>
      </c>
      <c r="Z70" s="1">
        <v>17.399999999999999</v>
      </c>
      <c r="AA70" s="9">
        <v>2511</v>
      </c>
      <c r="AB70">
        <f t="shared" si="46"/>
        <v>1841</v>
      </c>
      <c r="AC70">
        <f t="shared" si="47"/>
        <v>94</v>
      </c>
      <c r="AD70">
        <f t="shared" si="48"/>
        <v>429</v>
      </c>
      <c r="AE70">
        <f t="shared" si="49"/>
        <v>101</v>
      </c>
      <c r="AF70">
        <f t="shared" si="50"/>
        <v>46</v>
      </c>
      <c r="AG70">
        <v>822</v>
      </c>
      <c r="AH70">
        <v>861</v>
      </c>
      <c r="AI70">
        <v>39</v>
      </c>
      <c r="AJ70" s="12">
        <f t="shared" si="51"/>
        <v>3.0547445255474455</v>
      </c>
      <c r="AL70" s="11">
        <v>0.73317403424930305</v>
      </c>
      <c r="AM70" s="11">
        <v>3.7435284747112704E-2</v>
      </c>
      <c r="AN70" s="11">
        <v>0.17084826762246116</v>
      </c>
      <c r="AO70" s="11">
        <v>4.0223018717642375E-2</v>
      </c>
      <c r="AP70" s="11">
        <v>1.8319394663480686E-2</v>
      </c>
      <c r="AS70" s="1">
        <v>17.399999999999999</v>
      </c>
      <c r="AT70">
        <v>453</v>
      </c>
      <c r="AU70">
        <f t="shared" si="52"/>
        <v>0.65070491006319886</v>
      </c>
      <c r="AV70">
        <f t="shared" si="53"/>
        <v>2.8196402527953329E-2</v>
      </c>
      <c r="AW70">
        <f t="shared" si="54"/>
        <v>0.22775887214389889</v>
      </c>
      <c r="AX70">
        <f t="shared" si="55"/>
        <v>6.9275644141954307E-2</v>
      </c>
      <c r="AY70">
        <f t="shared" si="56"/>
        <v>6.0768108896451139E-3</v>
      </c>
      <c r="AZ70">
        <f t="shared" si="57"/>
        <v>1.7987360233349538E-2</v>
      </c>
      <c r="BA70" s="13">
        <f t="shared" si="58"/>
        <v>1</v>
      </c>
      <c r="BB70">
        <v>4114</v>
      </c>
      <c r="BC70">
        <v>937</v>
      </c>
      <c r="BD70">
        <v>3177</v>
      </c>
      <c r="BE70">
        <v>3103</v>
      </c>
      <c r="BF70">
        <v>2677</v>
      </c>
      <c r="BG70">
        <v>116</v>
      </c>
      <c r="BH70">
        <v>9</v>
      </c>
      <c r="BI70">
        <v>281</v>
      </c>
      <c r="BJ70">
        <v>4</v>
      </c>
      <c r="BK70">
        <v>16</v>
      </c>
      <c r="BL70">
        <v>74</v>
      </c>
      <c r="BM70">
        <v>3087</v>
      </c>
      <c r="BN70">
        <v>644</v>
      </c>
      <c r="BO70">
        <v>2443</v>
      </c>
      <c r="BP70">
        <v>2407</v>
      </c>
      <c r="BQ70">
        <v>2072</v>
      </c>
      <c r="BR70">
        <v>93</v>
      </c>
      <c r="BS70">
        <v>9</v>
      </c>
      <c r="BT70">
        <v>221</v>
      </c>
      <c r="BU70">
        <v>1</v>
      </c>
      <c r="BV70">
        <v>11</v>
      </c>
      <c r="BW70">
        <v>36</v>
      </c>
      <c r="BX70">
        <v>1027</v>
      </c>
      <c r="BY70" s="11">
        <f t="shared" si="59"/>
        <v>0.2496353913466213</v>
      </c>
      <c r="BZ70">
        <v>293</v>
      </c>
      <c r="CA70">
        <v>734</v>
      </c>
      <c r="CB70">
        <v>696</v>
      </c>
      <c r="CC70">
        <v>605</v>
      </c>
      <c r="CD70">
        <v>23</v>
      </c>
      <c r="CE70">
        <v>0</v>
      </c>
      <c r="CF70">
        <v>60</v>
      </c>
      <c r="CG70">
        <v>3</v>
      </c>
      <c r="CH70">
        <v>5</v>
      </c>
      <c r="CI70">
        <v>38</v>
      </c>
      <c r="CJ70">
        <v>1753</v>
      </c>
      <c r="CK70">
        <v>1688</v>
      </c>
      <c r="CL70">
        <v>65</v>
      </c>
      <c r="CM70" s="10">
        <f t="shared" si="60"/>
        <v>2.4372037914691944</v>
      </c>
    </row>
    <row r="71" spans="3:91" x14ac:dyDescent="0.25">
      <c r="C71" s="8">
        <v>17.41</v>
      </c>
      <c r="D71" s="9">
        <f t="shared" si="31"/>
        <v>811</v>
      </c>
      <c r="E71" s="9">
        <f t="shared" si="32"/>
        <v>368</v>
      </c>
      <c r="F71" s="9">
        <f t="shared" si="33"/>
        <v>489</v>
      </c>
      <c r="G71" s="9">
        <f t="shared" si="34"/>
        <v>396</v>
      </c>
      <c r="H71" s="10">
        <f t="shared" si="35"/>
        <v>-9.2892497819443065</v>
      </c>
      <c r="I71" s="9">
        <f t="shared" si="36"/>
        <v>29</v>
      </c>
      <c r="J71" s="10">
        <f t="shared" si="37"/>
        <v>0.76420653382936765</v>
      </c>
      <c r="K71" s="9">
        <f t="shared" si="38"/>
        <v>270</v>
      </c>
      <c r="L71" s="10">
        <f t="shared" si="39"/>
        <v>5.9000206196944216</v>
      </c>
      <c r="M71" s="9">
        <f t="shared" si="40"/>
        <v>84</v>
      </c>
      <c r="N71" s="10">
        <f t="shared" si="41"/>
        <v>2.1239543733597417</v>
      </c>
      <c r="O71" s="9">
        <f t="shared" si="42"/>
        <v>99</v>
      </c>
      <c r="P71" s="10">
        <f t="shared" si="43"/>
        <v>-1.9709814103290135</v>
      </c>
      <c r="Q71" s="17">
        <f t="shared" si="44"/>
        <v>-1.3578274760383202E-2</v>
      </c>
      <c r="U71" s="1">
        <v>17.41</v>
      </c>
      <c r="V71" s="9">
        <v>597</v>
      </c>
      <c r="W71" s="11">
        <f t="shared" si="45"/>
        <v>0.21065631616090333</v>
      </c>
      <c r="X71" s="21">
        <f t="shared" si="29"/>
        <v>2237</v>
      </c>
      <c r="Y71" s="9">
        <v>2834</v>
      </c>
      <c r="Z71" s="1">
        <v>17.41</v>
      </c>
      <c r="AA71" s="9">
        <v>2834</v>
      </c>
      <c r="AB71">
        <f t="shared" si="46"/>
        <v>2567</v>
      </c>
      <c r="AC71">
        <f t="shared" si="47"/>
        <v>4</v>
      </c>
      <c r="AD71">
        <f t="shared" si="48"/>
        <v>192</v>
      </c>
      <c r="AE71">
        <f t="shared" si="49"/>
        <v>23</v>
      </c>
      <c r="AF71">
        <f t="shared" si="50"/>
        <v>48</v>
      </c>
      <c r="AG71" s="9">
        <v>1252</v>
      </c>
      <c r="AH71" s="9">
        <v>1431</v>
      </c>
      <c r="AI71">
        <v>179</v>
      </c>
      <c r="AJ71" s="12">
        <f t="shared" si="51"/>
        <v>2.2635782747603832</v>
      </c>
      <c r="AL71" s="11">
        <v>0.9057868736767819</v>
      </c>
      <c r="AM71" s="11">
        <v>1.4114326040931546E-3</v>
      </c>
      <c r="AN71" s="11">
        <v>6.7748764996471422E-2</v>
      </c>
      <c r="AO71" s="11">
        <v>8.1157374735356391E-3</v>
      </c>
      <c r="AP71" s="11">
        <v>1.6937191249117856E-2</v>
      </c>
      <c r="AS71" s="1">
        <v>17.41</v>
      </c>
      <c r="AT71">
        <v>453</v>
      </c>
      <c r="AU71">
        <f t="shared" si="52"/>
        <v>0.81289437585733881</v>
      </c>
      <c r="AV71">
        <f t="shared" si="53"/>
        <v>9.0534979423868307E-3</v>
      </c>
      <c r="AW71">
        <f t="shared" si="54"/>
        <v>0.12674897119341563</v>
      </c>
      <c r="AX71">
        <f t="shared" si="55"/>
        <v>2.9355281207133058E-2</v>
      </c>
      <c r="AY71">
        <f t="shared" si="56"/>
        <v>4.3895747599451305E-3</v>
      </c>
      <c r="AZ71">
        <f t="shared" si="57"/>
        <v>1.7558299039780522E-2</v>
      </c>
      <c r="BA71" s="13">
        <f t="shared" si="58"/>
        <v>1</v>
      </c>
      <c r="BB71">
        <v>3645</v>
      </c>
      <c r="BC71">
        <v>462</v>
      </c>
      <c r="BD71">
        <v>3183</v>
      </c>
      <c r="BE71">
        <v>3119</v>
      </c>
      <c r="BF71">
        <v>2963</v>
      </c>
      <c r="BG71">
        <v>33</v>
      </c>
      <c r="BH71">
        <v>10</v>
      </c>
      <c r="BI71">
        <v>102</v>
      </c>
      <c r="BJ71">
        <v>5</v>
      </c>
      <c r="BK71">
        <v>6</v>
      </c>
      <c r="BL71">
        <v>64</v>
      </c>
      <c r="BM71">
        <v>2949</v>
      </c>
      <c r="BN71">
        <v>331</v>
      </c>
      <c r="BO71">
        <v>2618</v>
      </c>
      <c r="BP71">
        <v>2583</v>
      </c>
      <c r="BQ71">
        <v>2459</v>
      </c>
      <c r="BR71">
        <v>27</v>
      </c>
      <c r="BS71">
        <v>9</v>
      </c>
      <c r="BT71">
        <v>80</v>
      </c>
      <c r="BU71">
        <v>3</v>
      </c>
      <c r="BV71">
        <v>5</v>
      </c>
      <c r="BW71">
        <v>35</v>
      </c>
      <c r="BX71">
        <v>696</v>
      </c>
      <c r="BY71" s="11">
        <f t="shared" si="59"/>
        <v>0.19094650205761318</v>
      </c>
      <c r="BZ71">
        <v>131</v>
      </c>
      <c r="CA71">
        <v>565</v>
      </c>
      <c r="CB71">
        <v>536</v>
      </c>
      <c r="CC71">
        <v>504</v>
      </c>
      <c r="CD71">
        <v>6</v>
      </c>
      <c r="CE71">
        <v>1</v>
      </c>
      <c r="CF71">
        <v>22</v>
      </c>
      <c r="CG71">
        <v>2</v>
      </c>
      <c r="CH71">
        <v>1</v>
      </c>
      <c r="CI71">
        <v>29</v>
      </c>
      <c r="CJ71">
        <v>1920</v>
      </c>
      <c r="CK71">
        <v>1620</v>
      </c>
      <c r="CL71">
        <v>300</v>
      </c>
      <c r="CM71" s="10">
        <f t="shared" si="60"/>
        <v>2.25</v>
      </c>
    </row>
    <row r="72" spans="3:91" x14ac:dyDescent="0.25">
      <c r="C72" s="8">
        <v>17.420000000000002</v>
      </c>
      <c r="D72" s="9">
        <f t="shared" si="31"/>
        <v>2808</v>
      </c>
      <c r="E72" s="9">
        <f t="shared" si="32"/>
        <v>1118</v>
      </c>
      <c r="F72" s="9">
        <f t="shared" si="33"/>
        <v>1270</v>
      </c>
      <c r="G72" s="9">
        <f t="shared" si="34"/>
        <v>1770</v>
      </c>
      <c r="H72" s="10">
        <f t="shared" si="35"/>
        <v>-3.421532761314495</v>
      </c>
      <c r="I72" s="9">
        <f t="shared" si="36"/>
        <v>31</v>
      </c>
      <c r="J72" s="10">
        <f t="shared" si="37"/>
        <v>0.47115113617415294</v>
      </c>
      <c r="K72" s="9">
        <f t="shared" si="38"/>
        <v>886</v>
      </c>
      <c r="L72" s="10">
        <f t="shared" si="39"/>
        <v>1.7827269080997006</v>
      </c>
      <c r="M72" s="9">
        <f t="shared" si="40"/>
        <v>65</v>
      </c>
      <c r="N72" s="10">
        <f t="shared" si="41"/>
        <v>0.80263131894931672</v>
      </c>
      <c r="O72" s="9">
        <f t="shared" si="42"/>
        <v>653</v>
      </c>
      <c r="P72" s="10">
        <f t="shared" si="43"/>
        <v>-3.0352727223563996</v>
      </c>
      <c r="Q72" s="17">
        <f t="shared" si="44"/>
        <v>-0.17276399998958114</v>
      </c>
      <c r="U72" s="1">
        <v>17.420000000000002</v>
      </c>
      <c r="V72" s="9">
        <v>771</v>
      </c>
      <c r="W72" s="11">
        <f t="shared" si="45"/>
        <v>0.29149338374291117</v>
      </c>
      <c r="X72" s="21">
        <f t="shared" si="29"/>
        <v>1874</v>
      </c>
      <c r="Y72" s="9">
        <v>2645</v>
      </c>
      <c r="Z72" s="1">
        <v>17.420000000000002</v>
      </c>
      <c r="AA72" s="9">
        <v>2645</v>
      </c>
      <c r="AB72">
        <f t="shared" si="46"/>
        <v>1843</v>
      </c>
      <c r="AC72">
        <f t="shared" si="47"/>
        <v>5</v>
      </c>
      <c r="AD72">
        <f t="shared" si="48"/>
        <v>743</v>
      </c>
      <c r="AE72">
        <f t="shared" si="49"/>
        <v>20</v>
      </c>
      <c r="AF72">
        <f t="shared" si="50"/>
        <v>34</v>
      </c>
      <c r="AG72">
        <v>935</v>
      </c>
      <c r="AH72">
        <v>983</v>
      </c>
      <c r="AI72">
        <v>48</v>
      </c>
      <c r="AJ72" s="12">
        <f t="shared" si="51"/>
        <v>2.8288770053475938</v>
      </c>
      <c r="AL72" s="11">
        <v>0.69678638941398863</v>
      </c>
      <c r="AM72" s="11">
        <v>1.890359168241966E-3</v>
      </c>
      <c r="AN72" s="11">
        <v>0.28090737240075614</v>
      </c>
      <c r="AO72" s="11">
        <v>7.5614366729678641E-3</v>
      </c>
      <c r="AP72" s="11">
        <v>1.2854442344045369E-2</v>
      </c>
      <c r="AS72" s="1">
        <v>17.420000000000002</v>
      </c>
      <c r="AT72">
        <v>453</v>
      </c>
      <c r="AU72">
        <f t="shared" si="52"/>
        <v>0.66257106180084357</v>
      </c>
      <c r="AV72">
        <f t="shared" si="53"/>
        <v>6.6018705299834956E-3</v>
      </c>
      <c r="AW72">
        <f t="shared" si="54"/>
        <v>0.29873464148175316</v>
      </c>
      <c r="AX72">
        <f t="shared" si="55"/>
        <v>1.5587749862461031E-2</v>
      </c>
      <c r="AY72">
        <f t="shared" si="56"/>
        <v>3.4843205574912892E-3</v>
      </c>
      <c r="AZ72">
        <f t="shared" si="57"/>
        <v>1.302035576746745E-2</v>
      </c>
      <c r="BA72" s="13">
        <f t="shared" si="58"/>
        <v>0.99999999999999989</v>
      </c>
      <c r="BB72">
        <v>5453</v>
      </c>
      <c r="BC72">
        <v>1629</v>
      </c>
      <c r="BD72">
        <v>3824</v>
      </c>
      <c r="BE72">
        <v>3753</v>
      </c>
      <c r="BF72">
        <v>3613</v>
      </c>
      <c r="BG72">
        <v>36</v>
      </c>
      <c r="BH72">
        <v>16</v>
      </c>
      <c r="BI72">
        <v>81</v>
      </c>
      <c r="BJ72">
        <v>4</v>
      </c>
      <c r="BK72">
        <v>3</v>
      </c>
      <c r="BL72">
        <v>71</v>
      </c>
      <c r="BM72">
        <v>4029</v>
      </c>
      <c r="BN72">
        <v>1051</v>
      </c>
      <c r="BO72">
        <v>2978</v>
      </c>
      <c r="BP72">
        <v>2940</v>
      </c>
      <c r="BQ72">
        <v>2828</v>
      </c>
      <c r="BR72">
        <v>28</v>
      </c>
      <c r="BS72">
        <v>15</v>
      </c>
      <c r="BT72">
        <v>63</v>
      </c>
      <c r="BU72">
        <v>4</v>
      </c>
      <c r="BV72">
        <v>2</v>
      </c>
      <c r="BW72">
        <v>38</v>
      </c>
      <c r="BX72">
        <v>1424</v>
      </c>
      <c r="BY72" s="11">
        <f t="shared" si="59"/>
        <v>0.26114065651934715</v>
      </c>
      <c r="BZ72">
        <v>578</v>
      </c>
      <c r="CA72">
        <v>846</v>
      </c>
      <c r="CB72">
        <v>813</v>
      </c>
      <c r="CC72">
        <v>785</v>
      </c>
      <c r="CD72">
        <v>8</v>
      </c>
      <c r="CE72">
        <v>1</v>
      </c>
      <c r="CF72">
        <v>18</v>
      </c>
      <c r="CG72">
        <v>0</v>
      </c>
      <c r="CH72">
        <v>1</v>
      </c>
      <c r="CI72">
        <v>33</v>
      </c>
      <c r="CJ72">
        <v>2253</v>
      </c>
      <c r="CK72">
        <v>2053</v>
      </c>
      <c r="CL72">
        <v>200</v>
      </c>
      <c r="CM72" s="10">
        <f t="shared" si="60"/>
        <v>2.6561130053580126</v>
      </c>
    </row>
    <row r="73" spans="3:91" x14ac:dyDescent="0.25">
      <c r="C73" s="8">
        <v>17.43</v>
      </c>
      <c r="D73" s="9">
        <f t="shared" si="31"/>
        <v>4774</v>
      </c>
      <c r="E73" s="9">
        <f t="shared" si="32"/>
        <v>1634</v>
      </c>
      <c r="F73" s="9">
        <f t="shared" si="33"/>
        <v>1763</v>
      </c>
      <c r="G73" s="9">
        <f t="shared" si="34"/>
        <v>3271</v>
      </c>
      <c r="H73" s="10">
        <f t="shared" si="35"/>
        <v>-7.4718957663265257</v>
      </c>
      <c r="I73" s="9">
        <f t="shared" si="36"/>
        <v>74</v>
      </c>
      <c r="J73" s="10">
        <f t="shared" si="37"/>
        <v>0.4506073512225035</v>
      </c>
      <c r="K73" s="9">
        <f t="shared" si="38"/>
        <v>503</v>
      </c>
      <c r="L73" s="10">
        <f t="shared" si="39"/>
        <v>0.75968166781084179</v>
      </c>
      <c r="M73" s="9">
        <f t="shared" si="40"/>
        <v>794</v>
      </c>
      <c r="N73" s="10">
        <f t="shared" si="41"/>
        <v>5.6065398527673596</v>
      </c>
      <c r="O73" s="9">
        <f t="shared" si="42"/>
        <v>1628</v>
      </c>
      <c r="P73" s="10">
        <f t="shared" si="43"/>
        <v>0.41631962937982081</v>
      </c>
      <c r="Q73" s="17">
        <f t="shared" si="44"/>
        <v>7.4229270296717331E-3</v>
      </c>
      <c r="U73" s="1">
        <v>17.43</v>
      </c>
      <c r="V73" s="9">
        <v>1976</v>
      </c>
      <c r="W73" s="11">
        <f t="shared" si="45"/>
        <v>0.33165491775763678</v>
      </c>
      <c r="X73" s="21">
        <f t="shared" si="29"/>
        <v>3982</v>
      </c>
      <c r="Y73" s="9">
        <v>5958</v>
      </c>
      <c r="Z73" s="1">
        <v>17.43</v>
      </c>
      <c r="AA73" s="9">
        <v>5958</v>
      </c>
      <c r="AB73">
        <f t="shared" si="46"/>
        <v>5083</v>
      </c>
      <c r="AC73">
        <f t="shared" si="47"/>
        <v>32</v>
      </c>
      <c r="AD73">
        <f t="shared" si="48"/>
        <v>526</v>
      </c>
      <c r="AE73">
        <f t="shared" si="49"/>
        <v>240</v>
      </c>
      <c r="AF73">
        <f t="shared" si="50"/>
        <v>77</v>
      </c>
      <c r="AG73" s="9">
        <v>2051</v>
      </c>
      <c r="AH73" s="9">
        <v>2160</v>
      </c>
      <c r="AI73">
        <v>109</v>
      </c>
      <c r="AJ73" s="12">
        <f t="shared" si="51"/>
        <v>2.9049244271087273</v>
      </c>
      <c r="AL73" s="11">
        <v>0.85313863712655258</v>
      </c>
      <c r="AM73" s="11">
        <v>5.3709298422289359E-3</v>
      </c>
      <c r="AN73" s="11">
        <v>8.8284659281638131E-2</v>
      </c>
      <c r="AO73" s="11">
        <v>4.0281973816717019E-2</v>
      </c>
      <c r="AP73" s="11">
        <v>1.2923799932863377E-2</v>
      </c>
      <c r="AS73" s="1">
        <v>17.43</v>
      </c>
      <c r="AT73">
        <v>453</v>
      </c>
      <c r="AU73">
        <f t="shared" si="52"/>
        <v>0.77841967946328738</v>
      </c>
      <c r="AV73">
        <f t="shared" si="53"/>
        <v>9.8770033544539702E-3</v>
      </c>
      <c r="AW73">
        <f t="shared" si="54"/>
        <v>9.5881475959746554E-2</v>
      </c>
      <c r="AX73">
        <f t="shared" si="55"/>
        <v>9.6347372344390614E-2</v>
      </c>
      <c r="AY73">
        <f t="shared" si="56"/>
        <v>3.2612746925083863E-3</v>
      </c>
      <c r="AZ73">
        <f t="shared" si="57"/>
        <v>1.6213194185613119E-2</v>
      </c>
      <c r="BA73" s="13">
        <f t="shared" si="58"/>
        <v>1</v>
      </c>
      <c r="BB73">
        <v>10732</v>
      </c>
      <c r="BC73">
        <v>1029</v>
      </c>
      <c r="BD73">
        <v>9703</v>
      </c>
      <c r="BE73">
        <v>9529</v>
      </c>
      <c r="BF73">
        <v>8354</v>
      </c>
      <c r="BG73">
        <v>106</v>
      </c>
      <c r="BH73">
        <v>23</v>
      </c>
      <c r="BI73">
        <v>1032</v>
      </c>
      <c r="BJ73">
        <v>2</v>
      </c>
      <c r="BK73">
        <v>12</v>
      </c>
      <c r="BL73">
        <v>174</v>
      </c>
      <c r="BM73">
        <v>7128</v>
      </c>
      <c r="BN73">
        <v>606</v>
      </c>
      <c r="BO73">
        <v>6522</v>
      </c>
      <c r="BP73">
        <v>6445</v>
      </c>
      <c r="BQ73">
        <v>5705</v>
      </c>
      <c r="BR73">
        <v>70</v>
      </c>
      <c r="BS73">
        <v>17</v>
      </c>
      <c r="BT73">
        <v>646</v>
      </c>
      <c r="BU73">
        <v>1</v>
      </c>
      <c r="BV73">
        <v>6</v>
      </c>
      <c r="BW73">
        <v>77</v>
      </c>
      <c r="BX73">
        <v>3604</v>
      </c>
      <c r="BY73" s="11">
        <f t="shared" si="59"/>
        <v>0.33581811405143497</v>
      </c>
      <c r="BZ73">
        <v>423</v>
      </c>
      <c r="CA73">
        <v>3181</v>
      </c>
      <c r="CB73">
        <v>3084</v>
      </c>
      <c r="CC73">
        <v>2649</v>
      </c>
      <c r="CD73">
        <v>36</v>
      </c>
      <c r="CE73">
        <v>6</v>
      </c>
      <c r="CF73">
        <v>386</v>
      </c>
      <c r="CG73">
        <v>1</v>
      </c>
      <c r="CH73">
        <v>6</v>
      </c>
      <c r="CI73">
        <v>97</v>
      </c>
      <c r="CJ73">
        <v>3923</v>
      </c>
      <c r="CK73">
        <v>3685</v>
      </c>
      <c r="CL73">
        <v>238</v>
      </c>
      <c r="CM73" s="10">
        <f t="shared" si="60"/>
        <v>2.9123473541383991</v>
      </c>
    </row>
    <row r="74" spans="3:91" x14ac:dyDescent="0.25">
      <c r="C74" s="8">
        <v>17.440000000000001</v>
      </c>
      <c r="D74" s="9">
        <f t="shared" si="31"/>
        <v>1654</v>
      </c>
      <c r="E74" s="9">
        <f t="shared" si="32"/>
        <v>1216</v>
      </c>
      <c r="F74" s="9">
        <f t="shared" si="33"/>
        <v>1387</v>
      </c>
      <c r="G74" s="9">
        <f t="shared" si="34"/>
        <v>31</v>
      </c>
      <c r="H74" s="10">
        <f t="shared" si="35"/>
        <v>-13.177095674637464</v>
      </c>
      <c r="I74" s="9">
        <f t="shared" si="36"/>
        <v>103</v>
      </c>
      <c r="J74" s="10">
        <f t="shared" si="37"/>
        <v>0.12904799464322014</v>
      </c>
      <c r="K74" s="9">
        <f t="shared" si="38"/>
        <v>606</v>
      </c>
      <c r="L74" s="10">
        <f t="shared" si="39"/>
        <v>4.504593234122277</v>
      </c>
      <c r="M74" s="9">
        <f t="shared" si="40"/>
        <v>821</v>
      </c>
      <c r="N74" s="10">
        <f t="shared" si="41"/>
        <v>7.9520699566134079</v>
      </c>
      <c r="O74" s="9">
        <f t="shared" si="42"/>
        <v>16</v>
      </c>
      <c r="P74" s="10">
        <f t="shared" si="43"/>
        <v>-3.3120780145497868</v>
      </c>
      <c r="Q74" s="17">
        <f t="shared" si="44"/>
        <v>-0.16173312797220896</v>
      </c>
      <c r="U74" s="1">
        <v>17.440000000000001</v>
      </c>
      <c r="V74" s="9">
        <v>1296</v>
      </c>
      <c r="W74" s="11">
        <f t="shared" si="45"/>
        <v>0.18390804597701149</v>
      </c>
      <c r="X74" s="21">
        <f t="shared" si="29"/>
        <v>5751</v>
      </c>
      <c r="Y74" s="9">
        <v>7047</v>
      </c>
      <c r="Z74" s="1">
        <v>17.440000000000001</v>
      </c>
      <c r="AA74" s="9">
        <v>7047</v>
      </c>
      <c r="AB74">
        <f t="shared" si="46"/>
        <v>5017</v>
      </c>
      <c r="AC74">
        <f t="shared" si="47"/>
        <v>391</v>
      </c>
      <c r="AD74">
        <f t="shared" si="48"/>
        <v>912</v>
      </c>
      <c r="AE74">
        <f t="shared" si="49"/>
        <v>550</v>
      </c>
      <c r="AF74">
        <f t="shared" si="50"/>
        <v>177</v>
      </c>
      <c r="AG74" s="9">
        <v>3537</v>
      </c>
      <c r="AH74" s="9">
        <v>3647</v>
      </c>
      <c r="AI74">
        <v>110</v>
      </c>
      <c r="AJ74" s="12">
        <f t="shared" si="51"/>
        <v>1.9923664122137406</v>
      </c>
      <c r="AL74" s="11">
        <v>0.7119341563786008</v>
      </c>
      <c r="AM74" s="11">
        <v>5.5484603377323687E-2</v>
      </c>
      <c r="AN74" s="11">
        <v>0.12941677309493402</v>
      </c>
      <c r="AO74" s="11">
        <v>7.8047396055058893E-2</v>
      </c>
      <c r="AP74" s="11">
        <v>2.5117071094082587E-2</v>
      </c>
      <c r="AS74" s="1">
        <v>17.440000000000001</v>
      </c>
      <c r="AT74">
        <v>453</v>
      </c>
      <c r="AU74">
        <f t="shared" si="52"/>
        <v>0.58016319963222618</v>
      </c>
      <c r="AV74">
        <f t="shared" si="53"/>
        <v>5.6775083323755887E-2</v>
      </c>
      <c r="AW74">
        <f t="shared" si="54"/>
        <v>0.17446270543615677</v>
      </c>
      <c r="AX74">
        <f t="shared" si="55"/>
        <v>0.15756809562119298</v>
      </c>
      <c r="AY74">
        <f t="shared" si="56"/>
        <v>7.3554763820250545E-3</v>
      </c>
      <c r="AZ74">
        <f t="shared" si="57"/>
        <v>2.3675439604643144E-2</v>
      </c>
      <c r="BA74" s="13">
        <f t="shared" si="58"/>
        <v>1.0000000000000002</v>
      </c>
      <c r="BB74">
        <v>8701</v>
      </c>
      <c r="BC74">
        <v>1518</v>
      </c>
      <c r="BD74">
        <v>7183</v>
      </c>
      <c r="BE74">
        <v>6977</v>
      </c>
      <c r="BF74">
        <v>5048</v>
      </c>
      <c r="BG74">
        <v>494</v>
      </c>
      <c r="BH74">
        <v>36</v>
      </c>
      <c r="BI74">
        <v>1366</v>
      </c>
      <c r="BJ74">
        <v>5</v>
      </c>
      <c r="BK74">
        <v>28</v>
      </c>
      <c r="BL74">
        <v>206</v>
      </c>
      <c r="BM74">
        <v>7389</v>
      </c>
      <c r="BN74">
        <v>1190</v>
      </c>
      <c r="BO74">
        <v>6199</v>
      </c>
      <c r="BP74">
        <v>6044</v>
      </c>
      <c r="BQ74">
        <v>4529</v>
      </c>
      <c r="BR74">
        <v>396</v>
      </c>
      <c r="BS74">
        <v>22</v>
      </c>
      <c r="BT74">
        <v>1070</v>
      </c>
      <c r="BU74">
        <v>4</v>
      </c>
      <c r="BV74">
        <v>23</v>
      </c>
      <c r="BW74">
        <v>155</v>
      </c>
      <c r="BX74">
        <v>1312</v>
      </c>
      <c r="BY74" s="11">
        <f t="shared" si="59"/>
        <v>0.15078726583151361</v>
      </c>
      <c r="BZ74">
        <v>328</v>
      </c>
      <c r="CA74">
        <v>984</v>
      </c>
      <c r="CB74">
        <v>933</v>
      </c>
      <c r="CC74">
        <v>519</v>
      </c>
      <c r="CD74">
        <v>98</v>
      </c>
      <c r="CE74">
        <v>14</v>
      </c>
      <c r="CF74">
        <v>296</v>
      </c>
      <c r="CG74">
        <v>1</v>
      </c>
      <c r="CH74">
        <v>5</v>
      </c>
      <c r="CI74">
        <v>51</v>
      </c>
      <c r="CJ74">
        <v>5034</v>
      </c>
      <c r="CK74">
        <v>4753</v>
      </c>
      <c r="CL74">
        <v>281</v>
      </c>
      <c r="CM74" s="10">
        <f t="shared" si="60"/>
        <v>1.8306332842415316</v>
      </c>
    </row>
    <row r="75" spans="3:91" x14ac:dyDescent="0.25">
      <c r="C75" s="8">
        <v>17.45</v>
      </c>
      <c r="D75" s="9">
        <f t="shared" ref="D75:D87" si="61">BB75-AA75</f>
        <v>-71</v>
      </c>
      <c r="E75" s="9">
        <f t="shared" ref="E75:E87" si="62">CK75-AG75</f>
        <v>75</v>
      </c>
      <c r="F75" s="9">
        <f t="shared" ref="F75:F87" si="63">CJ75-AH75</f>
        <v>128</v>
      </c>
      <c r="G75" s="9">
        <f t="shared" ref="G75:G87" si="64">BF75-AB75</f>
        <v>-135</v>
      </c>
      <c r="H75" s="10">
        <f t="shared" ref="H75:H106" si="65">(AU75*100)-(AL75*100)</f>
        <v>-3.4436860596492807</v>
      </c>
      <c r="I75" s="9">
        <f t="shared" ref="I75:I87" si="66">BG75-AC75</f>
        <v>20</v>
      </c>
      <c r="J75" s="10">
        <f t="shared" ref="J75:J106" si="67">(AV75*100)-(AM75*100)</f>
        <v>0.98527034600271435</v>
      </c>
      <c r="K75" s="9">
        <f t="shared" ref="K75:K87" si="68">BC75-AD75</f>
        <v>39</v>
      </c>
      <c r="L75" s="10">
        <f t="shared" ref="L75:L106" si="69">(AW75*100)-(AN75*100)</f>
        <v>2.073140400529395</v>
      </c>
      <c r="M75" s="9">
        <f t="shared" ref="M75:M87" si="70">(BI75+BJ75)-AE75</f>
        <v>-11</v>
      </c>
      <c r="N75" s="10">
        <f t="shared" ref="N75:N106" si="71">(AX75*100)-(AO75*100)</f>
        <v>-0.35361895681237909</v>
      </c>
      <c r="O75" s="9">
        <f t="shared" ref="O75:O87" si="72">BX75-V75</f>
        <v>-51</v>
      </c>
      <c r="P75" s="10">
        <f t="shared" ref="P75:P106" si="73">(BY75*100)-(W75*100)</f>
        <v>-1.5191631635911946</v>
      </c>
      <c r="Q75" s="17">
        <f t="shared" ref="Q75:Q106" si="74">CM75-AJ75</f>
        <v>-0.26127315878119761</v>
      </c>
      <c r="U75" s="1">
        <v>17.45</v>
      </c>
      <c r="V75" s="9">
        <v>530</v>
      </c>
      <c r="W75" s="11">
        <f t="shared" ref="W75:W106" si="75">V75/Y75</f>
        <v>0.22147931466778104</v>
      </c>
      <c r="X75" s="21">
        <f t="shared" si="29"/>
        <v>1863</v>
      </c>
      <c r="Y75" s="9">
        <v>2393</v>
      </c>
      <c r="Z75" s="1">
        <v>17.45</v>
      </c>
      <c r="AA75" s="9">
        <v>2393</v>
      </c>
      <c r="AB75">
        <f t="shared" ref="AB75:AB106" si="76">$AA75*AL75</f>
        <v>1855</v>
      </c>
      <c r="AC75">
        <f t="shared" ref="AC75:AC106" si="77">$AA75*AM75</f>
        <v>97</v>
      </c>
      <c r="AD75">
        <f t="shared" ref="AD75:AD106" si="78">$AA75*AN75</f>
        <v>308</v>
      </c>
      <c r="AE75">
        <f t="shared" ref="AE75:AE106" si="79">$AA75*AO75</f>
        <v>94</v>
      </c>
      <c r="AF75">
        <f t="shared" ref="AF75:AF106" si="80">$AA75*AP75</f>
        <v>39</v>
      </c>
      <c r="AG75">
        <v>933</v>
      </c>
      <c r="AH75">
        <v>948</v>
      </c>
      <c r="AI75">
        <v>15</v>
      </c>
      <c r="AJ75" s="12">
        <f t="shared" ref="AJ75:AJ106" si="81">AA75/AG75</f>
        <v>2.564844587352626</v>
      </c>
      <c r="AL75" s="11">
        <v>0.77517760133723357</v>
      </c>
      <c r="AM75" s="11">
        <v>4.053489343919766E-2</v>
      </c>
      <c r="AN75" s="11">
        <v>0.1287087338069369</v>
      </c>
      <c r="AO75" s="11">
        <v>3.9281236941078143E-2</v>
      </c>
      <c r="AP75" s="11">
        <v>1.62975344755537E-2</v>
      </c>
      <c r="AS75" s="1">
        <v>17.45</v>
      </c>
      <c r="AT75">
        <v>453</v>
      </c>
      <c r="AU75">
        <f t="shared" ref="AU75:AU106" si="82">BF75/BB75</f>
        <v>0.7407407407407407</v>
      </c>
      <c r="AV75">
        <f t="shared" ref="AV75:AV106" si="83">BG75/BB75</f>
        <v>5.0387596899224806E-2</v>
      </c>
      <c r="AW75">
        <f t="shared" ref="AW75:AW106" si="84">BC75/BB75</f>
        <v>0.14944013781223084</v>
      </c>
      <c r="AX75">
        <f t="shared" ref="AX75:AX106" si="85">(BI75+BJ75)/BB75</f>
        <v>3.574504737295435E-2</v>
      </c>
      <c r="AY75">
        <f t="shared" ref="AY75:AY106" si="86">(BH75+BK75)/BB75</f>
        <v>4.3066322136089581E-3</v>
      </c>
      <c r="AZ75">
        <f t="shared" ref="AZ75:AZ106" si="87">BL75/BB75</f>
        <v>1.937984496124031E-2</v>
      </c>
      <c r="BA75" s="13">
        <f t="shared" ref="BA75:BA106" si="88">SUM(AU75:AZ75)</f>
        <v>1</v>
      </c>
      <c r="BB75">
        <v>2322</v>
      </c>
      <c r="BC75">
        <v>347</v>
      </c>
      <c r="BD75">
        <v>1975</v>
      </c>
      <c r="BE75">
        <v>1930</v>
      </c>
      <c r="BF75">
        <v>1720</v>
      </c>
      <c r="BG75">
        <v>117</v>
      </c>
      <c r="BH75">
        <v>5</v>
      </c>
      <c r="BI75">
        <v>83</v>
      </c>
      <c r="BJ75">
        <v>0</v>
      </c>
      <c r="BK75">
        <v>5</v>
      </c>
      <c r="BL75">
        <v>45</v>
      </c>
      <c r="BM75">
        <v>1843</v>
      </c>
      <c r="BN75">
        <v>233</v>
      </c>
      <c r="BO75">
        <v>1610</v>
      </c>
      <c r="BP75">
        <v>1594</v>
      </c>
      <c r="BQ75">
        <v>1440</v>
      </c>
      <c r="BR75">
        <v>85</v>
      </c>
      <c r="BS75">
        <v>4</v>
      </c>
      <c r="BT75">
        <v>62</v>
      </c>
      <c r="BU75">
        <v>0</v>
      </c>
      <c r="BV75">
        <v>3</v>
      </c>
      <c r="BW75">
        <v>16</v>
      </c>
      <c r="BX75">
        <v>479</v>
      </c>
      <c r="BY75" s="11">
        <f t="shared" ref="BY75:BY106" si="89">BX75/BB75</f>
        <v>0.20628768303186909</v>
      </c>
      <c r="BZ75">
        <v>114</v>
      </c>
      <c r="CA75">
        <v>365</v>
      </c>
      <c r="CB75">
        <v>336</v>
      </c>
      <c r="CC75">
        <v>280</v>
      </c>
      <c r="CD75">
        <v>32</v>
      </c>
      <c r="CE75">
        <v>1</v>
      </c>
      <c r="CF75">
        <v>21</v>
      </c>
      <c r="CG75">
        <v>0</v>
      </c>
      <c r="CH75">
        <v>2</v>
      </c>
      <c r="CI75">
        <v>29</v>
      </c>
      <c r="CJ75">
        <v>1076</v>
      </c>
      <c r="CK75">
        <v>1008</v>
      </c>
      <c r="CL75">
        <v>68</v>
      </c>
      <c r="CM75" s="10">
        <f t="shared" si="60"/>
        <v>2.3035714285714284</v>
      </c>
    </row>
    <row r="76" spans="3:91" x14ac:dyDescent="0.25">
      <c r="C76" s="8">
        <v>17.46</v>
      </c>
      <c r="D76" s="9">
        <f t="shared" si="61"/>
        <v>-63</v>
      </c>
      <c r="E76" s="9">
        <f t="shared" si="62"/>
        <v>142</v>
      </c>
      <c r="F76" s="9">
        <f t="shared" si="63"/>
        <v>177</v>
      </c>
      <c r="G76" s="9">
        <f t="shared" si="64"/>
        <v>-158</v>
      </c>
      <c r="H76" s="10">
        <f t="shared" si="65"/>
        <v>-3.0595123889695586</v>
      </c>
      <c r="I76" s="9">
        <f t="shared" si="66"/>
        <v>20</v>
      </c>
      <c r="J76" s="10">
        <f t="shared" si="67"/>
        <v>0.58188533724423053</v>
      </c>
      <c r="K76" s="9">
        <f t="shared" si="68"/>
        <v>89</v>
      </c>
      <c r="L76" s="10">
        <f t="shared" si="69"/>
        <v>2.7316291018141428</v>
      </c>
      <c r="M76" s="9">
        <f t="shared" si="70"/>
        <v>-25</v>
      </c>
      <c r="N76" s="10">
        <f t="shared" si="71"/>
        <v>-0.57209825537082981</v>
      </c>
      <c r="O76" s="9">
        <f t="shared" si="72"/>
        <v>-351</v>
      </c>
      <c r="P76" s="10">
        <f t="shared" si="73"/>
        <v>-8.4905791154326309</v>
      </c>
      <c r="Q76" s="17">
        <f t="shared" si="74"/>
        <v>-0.26156580530749274</v>
      </c>
      <c r="U76" s="1">
        <v>17.46</v>
      </c>
      <c r="V76" s="9">
        <v>1169</v>
      </c>
      <c r="W76" s="11">
        <f t="shared" si="75"/>
        <v>0.29379241015330487</v>
      </c>
      <c r="X76" s="21">
        <f t="shared" ref="X76:X139" si="90">Y76-V76</f>
        <v>2810</v>
      </c>
      <c r="Y76" s="9">
        <v>3979</v>
      </c>
      <c r="Z76" s="1">
        <v>17.46</v>
      </c>
      <c r="AA76" s="9">
        <v>3979</v>
      </c>
      <c r="AB76">
        <f t="shared" si="76"/>
        <v>2412</v>
      </c>
      <c r="AC76">
        <f t="shared" si="77"/>
        <v>176</v>
      </c>
      <c r="AD76">
        <f t="shared" si="78"/>
        <v>1135</v>
      </c>
      <c r="AE76">
        <f t="shared" si="79"/>
        <v>164</v>
      </c>
      <c r="AF76">
        <f t="shared" si="80"/>
        <v>92</v>
      </c>
      <c r="AG76" s="9">
        <v>1520</v>
      </c>
      <c r="AH76" s="9">
        <v>1546</v>
      </c>
      <c r="AI76">
        <v>26</v>
      </c>
      <c r="AJ76" s="12">
        <f t="shared" si="81"/>
        <v>2.6177631578947369</v>
      </c>
      <c r="AL76" s="11">
        <v>0.60618245790399594</v>
      </c>
      <c r="AM76" s="11">
        <v>4.4232219150540333E-2</v>
      </c>
      <c r="AN76" s="11">
        <v>0.28524754963558685</v>
      </c>
      <c r="AO76" s="11">
        <v>4.1216386026639858E-2</v>
      </c>
      <c r="AP76" s="11">
        <v>2.3121387283236993E-2</v>
      </c>
      <c r="AS76" s="1">
        <v>17.46</v>
      </c>
      <c r="AT76">
        <v>453</v>
      </c>
      <c r="AU76">
        <f t="shared" si="82"/>
        <v>0.57558733401430029</v>
      </c>
      <c r="AV76">
        <f t="shared" si="83"/>
        <v>5.0051072522982638E-2</v>
      </c>
      <c r="AW76">
        <f t="shared" si="84"/>
        <v>0.31256384065372828</v>
      </c>
      <c r="AX76">
        <f t="shared" si="85"/>
        <v>3.5495403472931564E-2</v>
      </c>
      <c r="AY76">
        <f t="shared" si="86"/>
        <v>2.8089887640449437E-3</v>
      </c>
      <c r="AZ76">
        <f t="shared" si="87"/>
        <v>2.3493360572012258E-2</v>
      </c>
      <c r="BA76" s="13">
        <f t="shared" si="88"/>
        <v>0.99999999999999989</v>
      </c>
      <c r="BB76">
        <v>3916</v>
      </c>
      <c r="BC76">
        <v>1224</v>
      </c>
      <c r="BD76">
        <v>2692</v>
      </c>
      <c r="BE76">
        <v>2600</v>
      </c>
      <c r="BF76">
        <v>2254</v>
      </c>
      <c r="BG76">
        <v>196</v>
      </c>
      <c r="BH76">
        <v>6</v>
      </c>
      <c r="BI76">
        <v>135</v>
      </c>
      <c r="BJ76">
        <v>4</v>
      </c>
      <c r="BK76">
        <v>5</v>
      </c>
      <c r="BL76">
        <v>92</v>
      </c>
      <c r="BM76">
        <v>3098</v>
      </c>
      <c r="BN76">
        <v>863</v>
      </c>
      <c r="BO76">
        <v>2235</v>
      </c>
      <c r="BP76">
        <v>2179</v>
      </c>
      <c r="BQ76">
        <v>1912</v>
      </c>
      <c r="BR76">
        <v>144</v>
      </c>
      <c r="BS76">
        <v>5</v>
      </c>
      <c r="BT76">
        <v>110</v>
      </c>
      <c r="BU76">
        <v>4</v>
      </c>
      <c r="BV76">
        <v>4</v>
      </c>
      <c r="BW76">
        <v>56</v>
      </c>
      <c r="BX76">
        <v>818</v>
      </c>
      <c r="BY76" s="11">
        <f t="shared" si="89"/>
        <v>0.20888661899897856</v>
      </c>
      <c r="BZ76">
        <v>361</v>
      </c>
      <c r="CA76">
        <v>457</v>
      </c>
      <c r="CB76">
        <v>421</v>
      </c>
      <c r="CC76">
        <v>342</v>
      </c>
      <c r="CD76">
        <v>52</v>
      </c>
      <c r="CE76">
        <v>1</v>
      </c>
      <c r="CF76">
        <v>25</v>
      </c>
      <c r="CG76">
        <v>0</v>
      </c>
      <c r="CH76">
        <v>1</v>
      </c>
      <c r="CI76">
        <v>36</v>
      </c>
      <c r="CJ76">
        <v>1723</v>
      </c>
      <c r="CK76">
        <v>1662</v>
      </c>
      <c r="CL76">
        <v>61</v>
      </c>
      <c r="CM76" s="10">
        <f t="shared" si="60"/>
        <v>2.3561973525872442</v>
      </c>
    </row>
    <row r="77" spans="3:91" x14ac:dyDescent="0.25">
      <c r="C77" s="8">
        <v>17.47</v>
      </c>
      <c r="D77" s="9">
        <f t="shared" si="61"/>
        <v>560</v>
      </c>
      <c r="E77" s="9">
        <f t="shared" si="62"/>
        <v>281</v>
      </c>
      <c r="F77" s="9">
        <f t="shared" si="63"/>
        <v>301</v>
      </c>
      <c r="G77" s="9">
        <f t="shared" si="64"/>
        <v>-185</v>
      </c>
      <c r="H77" s="10">
        <f t="shared" si="65"/>
        <v>-10.210507828451803</v>
      </c>
      <c r="I77" s="9">
        <f t="shared" si="66"/>
        <v>101</v>
      </c>
      <c r="J77" s="10">
        <f t="shared" si="67"/>
        <v>1.4064383911456764</v>
      </c>
      <c r="K77" s="9">
        <f t="shared" si="68"/>
        <v>600</v>
      </c>
      <c r="L77" s="10">
        <f t="shared" si="69"/>
        <v>8.3935053642484796</v>
      </c>
      <c r="M77" s="9">
        <f t="shared" si="70"/>
        <v>22</v>
      </c>
      <c r="N77" s="10">
        <f t="shared" si="71"/>
        <v>0.21372950223523812</v>
      </c>
      <c r="O77" s="9">
        <f t="shared" si="72"/>
        <v>6</v>
      </c>
      <c r="P77" s="10">
        <f t="shared" si="73"/>
        <v>-2.9404507541841376</v>
      </c>
      <c r="Q77" s="17">
        <f t="shared" si="74"/>
        <v>-9.4390635615321905E-2</v>
      </c>
      <c r="U77" s="1">
        <v>17.47</v>
      </c>
      <c r="V77" s="9">
        <v>1267</v>
      </c>
      <c r="W77" s="11">
        <f t="shared" si="75"/>
        <v>0.27876787678767878</v>
      </c>
      <c r="X77" s="21">
        <f t="shared" si="90"/>
        <v>3278</v>
      </c>
      <c r="Y77" s="9">
        <v>4545</v>
      </c>
      <c r="Z77" s="1">
        <v>17.47</v>
      </c>
      <c r="AA77" s="9">
        <v>4545</v>
      </c>
      <c r="AB77">
        <f t="shared" si="76"/>
        <v>2729</v>
      </c>
      <c r="AC77">
        <f t="shared" si="77"/>
        <v>237</v>
      </c>
      <c r="AD77">
        <f t="shared" si="78"/>
        <v>1392</v>
      </c>
      <c r="AE77">
        <f t="shared" si="79"/>
        <v>90</v>
      </c>
      <c r="AF77">
        <f t="shared" si="80"/>
        <v>97</v>
      </c>
      <c r="AG77" s="9">
        <v>1708</v>
      </c>
      <c r="AH77" s="9">
        <v>1797</v>
      </c>
      <c r="AI77">
        <v>89</v>
      </c>
      <c r="AJ77" s="12">
        <f t="shared" si="81"/>
        <v>2.661007025761124</v>
      </c>
      <c r="AL77" s="11">
        <v>0.60044004400440043</v>
      </c>
      <c r="AM77" s="11">
        <v>5.2145214521452148E-2</v>
      </c>
      <c r="AN77" s="11">
        <v>0.30627062706270625</v>
      </c>
      <c r="AO77" s="11">
        <v>1.9801980198019802E-2</v>
      </c>
      <c r="AP77" s="11">
        <v>2.1342134213421342E-2</v>
      </c>
      <c r="AS77" s="1">
        <v>17.47</v>
      </c>
      <c r="AT77">
        <v>453</v>
      </c>
      <c r="AU77">
        <f t="shared" si="82"/>
        <v>0.49833496571988245</v>
      </c>
      <c r="AV77">
        <f t="shared" si="83"/>
        <v>6.6209598432908912E-2</v>
      </c>
      <c r="AW77">
        <f t="shared" si="84"/>
        <v>0.39020568070519102</v>
      </c>
      <c r="AX77">
        <f t="shared" si="85"/>
        <v>2.1939275220372183E-2</v>
      </c>
      <c r="AY77">
        <f t="shared" si="86"/>
        <v>4.3095004897159648E-3</v>
      </c>
      <c r="AZ77">
        <f t="shared" si="87"/>
        <v>1.9000979431929479E-2</v>
      </c>
      <c r="BA77" s="13">
        <f t="shared" si="88"/>
        <v>1</v>
      </c>
      <c r="BB77">
        <v>5105</v>
      </c>
      <c r="BC77">
        <v>1992</v>
      </c>
      <c r="BD77">
        <v>3113</v>
      </c>
      <c r="BE77">
        <v>3016</v>
      </c>
      <c r="BF77">
        <v>2544</v>
      </c>
      <c r="BG77">
        <v>338</v>
      </c>
      <c r="BH77">
        <v>14</v>
      </c>
      <c r="BI77">
        <v>109</v>
      </c>
      <c r="BJ77">
        <v>3</v>
      </c>
      <c r="BK77">
        <v>8</v>
      </c>
      <c r="BL77">
        <v>97</v>
      </c>
      <c r="BM77">
        <v>3832</v>
      </c>
      <c r="BN77">
        <v>1275</v>
      </c>
      <c r="BO77">
        <v>2557</v>
      </c>
      <c r="BP77">
        <v>2504</v>
      </c>
      <c r="BQ77">
        <v>2156</v>
      </c>
      <c r="BR77">
        <v>237</v>
      </c>
      <c r="BS77">
        <v>14</v>
      </c>
      <c r="BT77">
        <v>91</v>
      </c>
      <c r="BU77">
        <v>3</v>
      </c>
      <c r="BV77">
        <v>3</v>
      </c>
      <c r="BW77">
        <v>53</v>
      </c>
      <c r="BX77">
        <v>1273</v>
      </c>
      <c r="BY77" s="11">
        <f t="shared" si="89"/>
        <v>0.24936336924583741</v>
      </c>
      <c r="BZ77">
        <v>717</v>
      </c>
      <c r="CA77">
        <v>556</v>
      </c>
      <c r="CB77">
        <v>512</v>
      </c>
      <c r="CC77">
        <v>388</v>
      </c>
      <c r="CD77">
        <v>101</v>
      </c>
      <c r="CE77">
        <v>0</v>
      </c>
      <c r="CF77">
        <v>18</v>
      </c>
      <c r="CG77">
        <v>0</v>
      </c>
      <c r="CH77">
        <v>5</v>
      </c>
      <c r="CI77">
        <v>44</v>
      </c>
      <c r="CJ77">
        <v>2098</v>
      </c>
      <c r="CK77">
        <v>1989</v>
      </c>
      <c r="CL77">
        <v>109</v>
      </c>
      <c r="CM77" s="10">
        <f t="shared" si="60"/>
        <v>2.5666163901458021</v>
      </c>
    </row>
    <row r="78" spans="3:91" x14ac:dyDescent="0.25">
      <c r="C78" s="8">
        <v>17.48</v>
      </c>
      <c r="D78" s="9">
        <f t="shared" si="61"/>
        <v>3200</v>
      </c>
      <c r="E78" s="9">
        <f t="shared" si="62"/>
        <v>1404</v>
      </c>
      <c r="F78" s="9">
        <f t="shared" si="63"/>
        <v>1488</v>
      </c>
      <c r="G78" s="9">
        <f t="shared" si="64"/>
        <v>1623</v>
      </c>
      <c r="H78" s="10">
        <f t="shared" si="65"/>
        <v>-14.783394281893756</v>
      </c>
      <c r="I78" s="9">
        <f t="shared" si="66"/>
        <v>161</v>
      </c>
      <c r="J78" s="10">
        <f t="shared" si="67"/>
        <v>1.3808121983554686</v>
      </c>
      <c r="K78" s="9">
        <f t="shared" si="68"/>
        <v>1125</v>
      </c>
      <c r="L78" s="10">
        <f t="shared" si="69"/>
        <v>9.5275819246525799</v>
      </c>
      <c r="M78" s="9">
        <f t="shared" si="70"/>
        <v>201</v>
      </c>
      <c r="N78" s="10">
        <f t="shared" si="71"/>
        <v>3.202278039833284</v>
      </c>
      <c r="O78" s="9">
        <f t="shared" si="72"/>
        <v>671</v>
      </c>
      <c r="P78" s="10">
        <f t="shared" si="73"/>
        <v>-2.4251362286123914</v>
      </c>
      <c r="Q78" s="17">
        <f t="shared" si="74"/>
        <v>-0.23126102292768946</v>
      </c>
      <c r="U78" s="1">
        <v>17.48</v>
      </c>
      <c r="V78" s="9">
        <v>576</v>
      </c>
      <c r="W78" s="11">
        <f t="shared" si="75"/>
        <v>0.2513089005235602</v>
      </c>
      <c r="X78" s="21">
        <f t="shared" si="90"/>
        <v>1716</v>
      </c>
      <c r="Y78" s="9">
        <v>2292</v>
      </c>
      <c r="Z78" s="1">
        <v>17.48</v>
      </c>
      <c r="AA78" s="9">
        <v>2292</v>
      </c>
      <c r="AB78">
        <f t="shared" si="76"/>
        <v>1744</v>
      </c>
      <c r="AC78">
        <f t="shared" si="77"/>
        <v>61</v>
      </c>
      <c r="AD78">
        <f t="shared" si="78"/>
        <v>431</v>
      </c>
      <c r="AE78">
        <f t="shared" si="79"/>
        <v>18</v>
      </c>
      <c r="AF78">
        <f t="shared" si="80"/>
        <v>38</v>
      </c>
      <c r="AG78">
        <v>864</v>
      </c>
      <c r="AH78">
        <v>884</v>
      </c>
      <c r="AI78">
        <v>20</v>
      </c>
      <c r="AJ78" s="12">
        <f t="shared" si="81"/>
        <v>2.6527777777777777</v>
      </c>
      <c r="AL78" s="11">
        <v>0.7609075043630017</v>
      </c>
      <c r="AM78" s="11">
        <v>2.6614310645724257E-2</v>
      </c>
      <c r="AN78" s="11">
        <v>0.1880453752181501</v>
      </c>
      <c r="AO78" s="11">
        <v>7.8534031413612562E-3</v>
      </c>
      <c r="AP78" s="11">
        <v>1.6579406631762654E-2</v>
      </c>
      <c r="AS78" s="1">
        <v>17.48</v>
      </c>
      <c r="AT78">
        <v>453</v>
      </c>
      <c r="AU78">
        <f t="shared" si="82"/>
        <v>0.61307356154406412</v>
      </c>
      <c r="AV78">
        <f t="shared" si="83"/>
        <v>4.042243262927895E-2</v>
      </c>
      <c r="AW78">
        <f t="shared" si="84"/>
        <v>0.28332119446467591</v>
      </c>
      <c r="AX78">
        <f t="shared" si="85"/>
        <v>3.9876183539694098E-2</v>
      </c>
      <c r="AY78">
        <f t="shared" si="86"/>
        <v>5.2804078659868898E-3</v>
      </c>
      <c r="AZ78">
        <f t="shared" si="87"/>
        <v>1.8026219956300073E-2</v>
      </c>
      <c r="BA78" s="13">
        <f t="shared" si="88"/>
        <v>1.0000000000000002</v>
      </c>
      <c r="BB78">
        <v>5492</v>
      </c>
      <c r="BC78">
        <v>1556</v>
      </c>
      <c r="BD78">
        <v>3936</v>
      </c>
      <c r="BE78">
        <v>3837</v>
      </c>
      <c r="BF78">
        <v>3367</v>
      </c>
      <c r="BG78">
        <v>222</v>
      </c>
      <c r="BH78">
        <v>22</v>
      </c>
      <c r="BI78">
        <v>216</v>
      </c>
      <c r="BJ78">
        <v>3</v>
      </c>
      <c r="BK78">
        <v>7</v>
      </c>
      <c r="BL78">
        <v>99</v>
      </c>
      <c r="BM78">
        <v>4245</v>
      </c>
      <c r="BN78">
        <v>1067</v>
      </c>
      <c r="BO78">
        <v>3178</v>
      </c>
      <c r="BP78">
        <v>3127</v>
      </c>
      <c r="BQ78">
        <v>2766</v>
      </c>
      <c r="BR78">
        <v>165</v>
      </c>
      <c r="BS78">
        <v>17</v>
      </c>
      <c r="BT78">
        <v>170</v>
      </c>
      <c r="BU78">
        <v>3</v>
      </c>
      <c r="BV78">
        <v>6</v>
      </c>
      <c r="BW78">
        <v>51</v>
      </c>
      <c r="BX78">
        <v>1247</v>
      </c>
      <c r="BY78" s="11">
        <f t="shared" si="89"/>
        <v>0.22705753823743627</v>
      </c>
      <c r="BZ78">
        <v>489</v>
      </c>
      <c r="CA78">
        <v>758</v>
      </c>
      <c r="CB78">
        <v>710</v>
      </c>
      <c r="CC78">
        <v>601</v>
      </c>
      <c r="CD78">
        <v>57</v>
      </c>
      <c r="CE78">
        <v>5</v>
      </c>
      <c r="CF78">
        <v>46</v>
      </c>
      <c r="CG78">
        <v>0</v>
      </c>
      <c r="CH78">
        <v>1</v>
      </c>
      <c r="CI78">
        <v>48</v>
      </c>
      <c r="CJ78">
        <v>2372</v>
      </c>
      <c r="CK78">
        <v>2268</v>
      </c>
      <c r="CL78">
        <v>104</v>
      </c>
      <c r="CM78" s="10">
        <f t="shared" si="60"/>
        <v>2.4215167548500882</v>
      </c>
    </row>
    <row r="79" spans="3:91" x14ac:dyDescent="0.25">
      <c r="C79" s="8">
        <v>17.489999999999998</v>
      </c>
      <c r="D79" s="9">
        <f t="shared" si="61"/>
        <v>1203</v>
      </c>
      <c r="E79" s="9">
        <f t="shared" si="62"/>
        <v>854</v>
      </c>
      <c r="F79" s="9">
        <f t="shared" si="63"/>
        <v>899</v>
      </c>
      <c r="G79" s="9">
        <f t="shared" si="64"/>
        <v>219</v>
      </c>
      <c r="H79" s="10">
        <f t="shared" si="65"/>
        <v>-10.390643746715753</v>
      </c>
      <c r="I79" s="9">
        <f t="shared" si="66"/>
        <v>26</v>
      </c>
      <c r="J79" s="10">
        <f t="shared" si="67"/>
        <v>-0.47661903069682587</v>
      </c>
      <c r="K79" s="9">
        <f t="shared" si="68"/>
        <v>323</v>
      </c>
      <c r="L79" s="10">
        <f t="shared" si="69"/>
        <v>1.7502278344676654</v>
      </c>
      <c r="M79" s="9">
        <f t="shared" si="70"/>
        <v>581</v>
      </c>
      <c r="N79" s="10">
        <f t="shared" si="71"/>
        <v>8.7064305175172443</v>
      </c>
      <c r="O79" s="9">
        <f t="shared" si="72"/>
        <v>57</v>
      </c>
      <c r="P79" s="10">
        <f t="shared" si="73"/>
        <v>-3.5012685535684334</v>
      </c>
      <c r="Q79" s="17">
        <f t="shared" si="74"/>
        <v>-0.26847327558280298</v>
      </c>
      <c r="U79" s="1">
        <v>17.489999999999998</v>
      </c>
      <c r="V79" s="9">
        <v>1061</v>
      </c>
      <c r="W79" s="11">
        <f t="shared" si="75"/>
        <v>0.22168825741746762</v>
      </c>
      <c r="X79" s="21">
        <f t="shared" si="90"/>
        <v>3725</v>
      </c>
      <c r="Y79" s="9">
        <v>4786</v>
      </c>
      <c r="Z79" s="1">
        <v>17.489999999999998</v>
      </c>
      <c r="AA79" s="9">
        <v>4786</v>
      </c>
      <c r="AB79">
        <f t="shared" si="76"/>
        <v>3347</v>
      </c>
      <c r="AC79">
        <f t="shared" si="77"/>
        <v>217</v>
      </c>
      <c r="AD79">
        <f t="shared" si="78"/>
        <v>868</v>
      </c>
      <c r="AE79">
        <f t="shared" si="79"/>
        <v>237</v>
      </c>
      <c r="AF79">
        <f t="shared" si="80"/>
        <v>117</v>
      </c>
      <c r="AG79" s="9">
        <v>2059</v>
      </c>
      <c r="AH79" s="9">
        <v>2197</v>
      </c>
      <c r="AI79">
        <v>138</v>
      </c>
      <c r="AJ79" s="12">
        <f t="shared" si="81"/>
        <v>2.3244293346284604</v>
      </c>
      <c r="AL79" s="11">
        <v>0.69933138320100297</v>
      </c>
      <c r="AM79" s="11">
        <v>4.5340576681989132E-2</v>
      </c>
      <c r="AN79" s="11">
        <v>0.18136230672795653</v>
      </c>
      <c r="AO79" s="11">
        <v>4.951943167572085E-2</v>
      </c>
      <c r="AP79" s="11">
        <v>2.4446301713330548E-2</v>
      </c>
      <c r="AS79" s="1">
        <v>17.489999999999998</v>
      </c>
      <c r="AT79">
        <v>453</v>
      </c>
      <c r="AU79">
        <f t="shared" si="82"/>
        <v>0.59542494573384541</v>
      </c>
      <c r="AV79">
        <f t="shared" si="83"/>
        <v>4.0574386375020872E-2</v>
      </c>
      <c r="AW79">
        <f t="shared" si="84"/>
        <v>0.19886458507263316</v>
      </c>
      <c r="AX79">
        <f t="shared" si="85"/>
        <v>0.13658373685089331</v>
      </c>
      <c r="AY79">
        <f t="shared" si="86"/>
        <v>5.0091835030889962E-3</v>
      </c>
      <c r="AZ79">
        <f t="shared" si="87"/>
        <v>2.3543162464518284E-2</v>
      </c>
      <c r="BA79" s="13">
        <f t="shared" si="88"/>
        <v>1</v>
      </c>
      <c r="BB79">
        <v>5989</v>
      </c>
      <c r="BC79">
        <v>1191</v>
      </c>
      <c r="BD79">
        <v>4798</v>
      </c>
      <c r="BE79">
        <v>4657</v>
      </c>
      <c r="BF79">
        <v>3566</v>
      </c>
      <c r="BG79">
        <v>243</v>
      </c>
      <c r="BH79">
        <v>16</v>
      </c>
      <c r="BI79">
        <v>815</v>
      </c>
      <c r="BJ79">
        <v>3</v>
      </c>
      <c r="BK79">
        <v>14</v>
      </c>
      <c r="BL79">
        <v>141</v>
      </c>
      <c r="BM79">
        <v>4871</v>
      </c>
      <c r="BN79">
        <v>894</v>
      </c>
      <c r="BO79">
        <v>3977</v>
      </c>
      <c r="BP79">
        <v>3892</v>
      </c>
      <c r="BQ79">
        <v>3063</v>
      </c>
      <c r="BR79">
        <v>170</v>
      </c>
      <c r="BS79">
        <v>12</v>
      </c>
      <c r="BT79">
        <v>637</v>
      </c>
      <c r="BU79">
        <v>3</v>
      </c>
      <c r="BV79">
        <v>7</v>
      </c>
      <c r="BW79">
        <v>85</v>
      </c>
      <c r="BX79">
        <v>1118</v>
      </c>
      <c r="BY79" s="11">
        <f t="shared" si="89"/>
        <v>0.18667557188178327</v>
      </c>
      <c r="BZ79">
        <v>297</v>
      </c>
      <c r="CA79">
        <v>821</v>
      </c>
      <c r="CB79">
        <v>765</v>
      </c>
      <c r="CC79">
        <v>503</v>
      </c>
      <c r="CD79">
        <v>73</v>
      </c>
      <c r="CE79">
        <v>4</v>
      </c>
      <c r="CF79">
        <v>178</v>
      </c>
      <c r="CG79">
        <v>0</v>
      </c>
      <c r="CH79">
        <v>7</v>
      </c>
      <c r="CI79">
        <v>56</v>
      </c>
      <c r="CJ79">
        <v>3096</v>
      </c>
      <c r="CK79">
        <v>2913</v>
      </c>
      <c r="CL79">
        <v>183</v>
      </c>
      <c r="CM79" s="10">
        <f t="shared" si="60"/>
        <v>2.0559560590456574</v>
      </c>
    </row>
    <row r="80" spans="3:91" x14ac:dyDescent="0.25">
      <c r="C80" s="8">
        <v>17.5</v>
      </c>
      <c r="D80" s="9">
        <f t="shared" si="61"/>
        <v>208</v>
      </c>
      <c r="E80" s="9">
        <f t="shared" si="62"/>
        <v>296</v>
      </c>
      <c r="F80" s="9">
        <f t="shared" si="63"/>
        <v>206</v>
      </c>
      <c r="G80" s="9">
        <f t="shared" si="64"/>
        <v>116</v>
      </c>
      <c r="H80" s="10">
        <f t="shared" si="65"/>
        <v>-0.17575624259053768</v>
      </c>
      <c r="I80" s="9">
        <f t="shared" si="66"/>
        <v>-36</v>
      </c>
      <c r="J80" s="10">
        <f t="shared" si="67"/>
        <v>-0.87233175564763688</v>
      </c>
      <c r="K80" s="9">
        <f t="shared" si="68"/>
        <v>145</v>
      </c>
      <c r="L80" s="10">
        <f t="shared" si="69"/>
        <v>1.6854027240340805</v>
      </c>
      <c r="M80" s="9">
        <f t="shared" si="70"/>
        <v>-14</v>
      </c>
      <c r="N80" s="10">
        <f t="shared" si="71"/>
        <v>-0.47641526878305296</v>
      </c>
      <c r="O80" s="9">
        <f t="shared" si="72"/>
        <v>-73</v>
      </c>
      <c r="P80" s="10">
        <f t="shared" si="73"/>
        <v>-2.2457547790926498</v>
      </c>
      <c r="Q80" s="17">
        <f t="shared" si="74"/>
        <v>-0.16386785704527251</v>
      </c>
      <c r="U80" s="1">
        <v>17.5</v>
      </c>
      <c r="V80" s="9">
        <v>868</v>
      </c>
      <c r="W80" s="11">
        <f t="shared" si="75"/>
        <v>0.18316100443131461</v>
      </c>
      <c r="X80" s="21">
        <f t="shared" si="90"/>
        <v>3871</v>
      </c>
      <c r="Y80" s="9">
        <v>4739</v>
      </c>
      <c r="Z80" s="1">
        <v>17.5</v>
      </c>
      <c r="AA80" s="9">
        <v>4739</v>
      </c>
      <c r="AB80">
        <f t="shared" si="76"/>
        <v>2841</v>
      </c>
      <c r="AC80">
        <f t="shared" si="77"/>
        <v>163</v>
      </c>
      <c r="AD80">
        <f t="shared" si="78"/>
        <v>1404</v>
      </c>
      <c r="AE80">
        <f t="shared" si="79"/>
        <v>218</v>
      </c>
      <c r="AF80">
        <f t="shared" si="80"/>
        <v>113</v>
      </c>
      <c r="AG80" s="9">
        <v>2246</v>
      </c>
      <c r="AH80" s="9">
        <v>2520</v>
      </c>
      <c r="AI80">
        <v>274</v>
      </c>
      <c r="AJ80" s="12">
        <f t="shared" si="81"/>
        <v>2.1099732858414959</v>
      </c>
      <c r="AL80" s="11">
        <v>0.5994935640430471</v>
      </c>
      <c r="AM80" s="11">
        <v>3.4395442076387422E-2</v>
      </c>
      <c r="AN80" s="11">
        <v>0.29626503481747202</v>
      </c>
      <c r="AO80" s="11">
        <v>4.6001266089892384E-2</v>
      </c>
      <c r="AP80" s="11">
        <v>2.3844692973201097E-2</v>
      </c>
      <c r="AS80" s="1">
        <v>17.5</v>
      </c>
      <c r="AT80">
        <v>453</v>
      </c>
      <c r="AU80">
        <f t="shared" si="82"/>
        <v>0.59773600161714169</v>
      </c>
      <c r="AV80">
        <f t="shared" si="83"/>
        <v>2.5672124519911056E-2</v>
      </c>
      <c r="AW80">
        <f t="shared" si="84"/>
        <v>0.31311906205781281</v>
      </c>
      <c r="AX80">
        <f t="shared" si="85"/>
        <v>4.1237113402061855E-2</v>
      </c>
      <c r="AY80">
        <f t="shared" si="86"/>
        <v>5.8621386699009501E-3</v>
      </c>
      <c r="AZ80">
        <f t="shared" si="87"/>
        <v>1.637355973317162E-2</v>
      </c>
      <c r="BA80" s="13">
        <f t="shared" si="88"/>
        <v>1</v>
      </c>
      <c r="BB80">
        <v>4947</v>
      </c>
      <c r="BC80">
        <v>1549</v>
      </c>
      <c r="BD80">
        <v>3398</v>
      </c>
      <c r="BE80">
        <v>3317</v>
      </c>
      <c r="BF80">
        <v>2957</v>
      </c>
      <c r="BG80">
        <v>127</v>
      </c>
      <c r="BH80">
        <v>19</v>
      </c>
      <c r="BI80">
        <v>203</v>
      </c>
      <c r="BJ80">
        <v>1</v>
      </c>
      <c r="BK80">
        <v>10</v>
      </c>
      <c r="BL80">
        <v>81</v>
      </c>
      <c r="BM80">
        <v>4152</v>
      </c>
      <c r="BN80">
        <v>1135</v>
      </c>
      <c r="BO80">
        <v>3017</v>
      </c>
      <c r="BP80">
        <v>2961</v>
      </c>
      <c r="BQ80">
        <v>2652</v>
      </c>
      <c r="BR80">
        <v>110</v>
      </c>
      <c r="BS80">
        <v>18</v>
      </c>
      <c r="BT80">
        <v>170</v>
      </c>
      <c r="BU80">
        <v>1</v>
      </c>
      <c r="BV80">
        <v>10</v>
      </c>
      <c r="BW80">
        <v>56</v>
      </c>
      <c r="BX80">
        <v>795</v>
      </c>
      <c r="BY80" s="11">
        <f t="shared" si="89"/>
        <v>0.16070345664038813</v>
      </c>
      <c r="BZ80">
        <v>414</v>
      </c>
      <c r="CA80">
        <v>381</v>
      </c>
      <c r="CB80">
        <v>356</v>
      </c>
      <c r="CC80">
        <v>305</v>
      </c>
      <c r="CD80">
        <v>17</v>
      </c>
      <c r="CE80">
        <v>1</v>
      </c>
      <c r="CF80">
        <v>33</v>
      </c>
      <c r="CG80">
        <v>0</v>
      </c>
      <c r="CH80">
        <v>0</v>
      </c>
      <c r="CI80">
        <v>25</v>
      </c>
      <c r="CJ80">
        <v>2726</v>
      </c>
      <c r="CK80">
        <v>2542</v>
      </c>
      <c r="CL80">
        <v>184</v>
      </c>
      <c r="CM80" s="10">
        <f t="shared" si="60"/>
        <v>1.9461054287962234</v>
      </c>
    </row>
    <row r="81" spans="2:91" x14ac:dyDescent="0.25">
      <c r="C81" s="8">
        <v>17.510000000000002</v>
      </c>
      <c r="D81" s="9">
        <f t="shared" si="61"/>
        <v>-33</v>
      </c>
      <c r="E81" s="9">
        <f t="shared" si="62"/>
        <v>-24</v>
      </c>
      <c r="F81" s="9">
        <f t="shared" si="63"/>
        <v>9</v>
      </c>
      <c r="G81" s="9">
        <f t="shared" si="64"/>
        <v>-99</v>
      </c>
      <c r="H81" s="10">
        <f t="shared" si="65"/>
        <v>-3.3012415837059166</v>
      </c>
      <c r="I81" s="9">
        <f t="shared" si="66"/>
        <v>-2.0000000000000018</v>
      </c>
      <c r="J81" s="10">
        <f t="shared" si="67"/>
        <v>-8.5426683316521923E-2</v>
      </c>
      <c r="K81" s="9">
        <f t="shared" si="68"/>
        <v>59</v>
      </c>
      <c r="L81" s="10">
        <f t="shared" si="69"/>
        <v>2.9081772794105771</v>
      </c>
      <c r="M81" s="9">
        <f t="shared" si="70"/>
        <v>-5</v>
      </c>
      <c r="N81" s="10">
        <f t="shared" si="71"/>
        <v>-0.22156464013923105</v>
      </c>
      <c r="O81" s="9">
        <f t="shared" si="72"/>
        <v>39</v>
      </c>
      <c r="P81" s="10">
        <f t="shared" si="73"/>
        <v>2.1856858947873796</v>
      </c>
      <c r="Q81" s="17">
        <f t="shared" si="74"/>
        <v>2.1268681950361579E-2</v>
      </c>
      <c r="U81" s="1">
        <v>17.510000000000002</v>
      </c>
      <c r="V81" s="9">
        <v>390</v>
      </c>
      <c r="W81" s="11">
        <f t="shared" si="75"/>
        <v>0.18589132507149667</v>
      </c>
      <c r="X81" s="21">
        <f t="shared" si="90"/>
        <v>1708</v>
      </c>
      <c r="Y81" s="9">
        <v>2098</v>
      </c>
      <c r="Z81" s="1">
        <v>17.510000000000002</v>
      </c>
      <c r="AA81" s="9">
        <v>2098</v>
      </c>
      <c r="AB81">
        <f t="shared" si="76"/>
        <v>1960</v>
      </c>
      <c r="AC81">
        <f t="shared" si="77"/>
        <v>15.000000000000002</v>
      </c>
      <c r="AD81">
        <f t="shared" si="78"/>
        <v>67</v>
      </c>
      <c r="AE81">
        <f t="shared" si="79"/>
        <v>27</v>
      </c>
      <c r="AF81">
        <f t="shared" si="80"/>
        <v>29</v>
      </c>
      <c r="AG81">
        <v>954</v>
      </c>
      <c r="AH81">
        <v>968</v>
      </c>
      <c r="AI81">
        <v>14</v>
      </c>
      <c r="AJ81" s="12">
        <f t="shared" si="81"/>
        <v>2.1991614255765199</v>
      </c>
      <c r="AL81" s="11">
        <v>0.93422306959008583</v>
      </c>
      <c r="AM81" s="11">
        <v>7.1496663489037183E-3</v>
      </c>
      <c r="AN81" s="11">
        <v>3.1935176358436609E-2</v>
      </c>
      <c r="AO81" s="11">
        <v>1.2869399428026692E-2</v>
      </c>
      <c r="AP81" s="11">
        <v>1.3822688274547188E-2</v>
      </c>
      <c r="AS81" s="1">
        <v>17.510000000000002</v>
      </c>
      <c r="AT81">
        <v>453</v>
      </c>
      <c r="AU81">
        <f t="shared" si="82"/>
        <v>0.90121065375302667</v>
      </c>
      <c r="AV81">
        <f t="shared" si="83"/>
        <v>6.2953995157384989E-3</v>
      </c>
      <c r="AW81">
        <f t="shared" si="84"/>
        <v>6.1016949152542375E-2</v>
      </c>
      <c r="AX81">
        <f t="shared" si="85"/>
        <v>1.0653753026634382E-2</v>
      </c>
      <c r="AY81">
        <f t="shared" si="86"/>
        <v>4.8426150121065378E-3</v>
      </c>
      <c r="AZ81">
        <f t="shared" si="87"/>
        <v>1.5980629539951573E-2</v>
      </c>
      <c r="BA81" s="13">
        <f t="shared" si="88"/>
        <v>1.0000000000000002</v>
      </c>
      <c r="BB81">
        <v>2065</v>
      </c>
      <c r="BC81">
        <v>126</v>
      </c>
      <c r="BD81">
        <v>1939</v>
      </c>
      <c r="BE81">
        <v>1906</v>
      </c>
      <c r="BF81">
        <v>1861</v>
      </c>
      <c r="BG81">
        <v>13</v>
      </c>
      <c r="BH81">
        <v>3</v>
      </c>
      <c r="BI81">
        <v>22</v>
      </c>
      <c r="BJ81">
        <v>0</v>
      </c>
      <c r="BK81">
        <v>7</v>
      </c>
      <c r="BL81">
        <v>33</v>
      </c>
      <c r="BM81">
        <v>1636</v>
      </c>
      <c r="BN81">
        <v>82</v>
      </c>
      <c r="BO81">
        <v>1554</v>
      </c>
      <c r="BP81">
        <v>1537</v>
      </c>
      <c r="BQ81">
        <v>1499</v>
      </c>
      <c r="BR81">
        <v>13</v>
      </c>
      <c r="BS81">
        <v>3</v>
      </c>
      <c r="BT81">
        <v>20</v>
      </c>
      <c r="BU81">
        <v>0</v>
      </c>
      <c r="BV81">
        <v>2</v>
      </c>
      <c r="BW81">
        <v>17</v>
      </c>
      <c r="BX81">
        <v>429</v>
      </c>
      <c r="BY81" s="11">
        <f t="shared" si="89"/>
        <v>0.20774818401937045</v>
      </c>
      <c r="BZ81">
        <v>44</v>
      </c>
      <c r="CA81">
        <v>385</v>
      </c>
      <c r="CB81">
        <v>369</v>
      </c>
      <c r="CC81">
        <v>362</v>
      </c>
      <c r="CD81">
        <v>0</v>
      </c>
      <c r="CE81">
        <v>0</v>
      </c>
      <c r="CF81">
        <v>2</v>
      </c>
      <c r="CG81">
        <v>0</v>
      </c>
      <c r="CH81">
        <v>5</v>
      </c>
      <c r="CI81">
        <v>16</v>
      </c>
      <c r="CJ81">
        <v>977</v>
      </c>
      <c r="CK81">
        <v>930</v>
      </c>
      <c r="CL81">
        <v>47</v>
      </c>
      <c r="CM81" s="10">
        <f t="shared" si="60"/>
        <v>2.2204301075268815</v>
      </c>
    </row>
    <row r="82" spans="2:91" x14ac:dyDescent="0.25">
      <c r="C82" s="8">
        <v>17.52</v>
      </c>
      <c r="D82" s="9">
        <f t="shared" si="61"/>
        <v>-310</v>
      </c>
      <c r="E82" s="9">
        <f t="shared" si="62"/>
        <v>-106</v>
      </c>
      <c r="F82" s="9">
        <f t="shared" si="63"/>
        <v>6</v>
      </c>
      <c r="G82" s="9">
        <f t="shared" si="64"/>
        <v>-520</v>
      </c>
      <c r="H82" s="10">
        <f t="shared" si="65"/>
        <v>-9.0591047042004575</v>
      </c>
      <c r="I82" s="9">
        <f t="shared" si="66"/>
        <v>18</v>
      </c>
      <c r="J82" s="10">
        <f t="shared" si="67"/>
        <v>0.66461059693436342</v>
      </c>
      <c r="K82" s="9">
        <f t="shared" si="68"/>
        <v>70</v>
      </c>
      <c r="L82" s="10">
        <f t="shared" si="69"/>
        <v>3.1804582231402279</v>
      </c>
      <c r="M82" s="9">
        <f t="shared" si="70"/>
        <v>130</v>
      </c>
      <c r="N82" s="10">
        <f t="shared" si="71"/>
        <v>5.1661745151975254</v>
      </c>
      <c r="O82" s="9">
        <f t="shared" si="72"/>
        <v>2</v>
      </c>
      <c r="P82" s="10">
        <f t="shared" si="73"/>
        <v>0.67365808758558821</v>
      </c>
      <c r="Q82" s="17">
        <f t="shared" si="74"/>
        <v>-6.0245121471238949E-2</v>
      </c>
      <c r="U82" s="1">
        <v>17.52</v>
      </c>
      <c r="V82" s="9">
        <v>278</v>
      </c>
      <c r="W82" s="11">
        <f t="shared" si="75"/>
        <v>7.1410223478037507E-2</v>
      </c>
      <c r="X82" s="21">
        <f t="shared" si="90"/>
        <v>3615</v>
      </c>
      <c r="Y82" s="9">
        <v>3893</v>
      </c>
      <c r="Z82" s="1">
        <v>17.52</v>
      </c>
      <c r="AA82" s="9">
        <v>3893</v>
      </c>
      <c r="AB82">
        <f t="shared" si="76"/>
        <v>2454</v>
      </c>
      <c r="AC82">
        <f t="shared" si="77"/>
        <v>73</v>
      </c>
      <c r="AD82">
        <f t="shared" si="78"/>
        <v>552</v>
      </c>
      <c r="AE82">
        <f t="shared" si="79"/>
        <v>692</v>
      </c>
      <c r="AF82">
        <f t="shared" si="80"/>
        <v>122</v>
      </c>
      <c r="AG82" s="9">
        <v>2413</v>
      </c>
      <c r="AH82" s="9">
        <v>2478</v>
      </c>
      <c r="AI82">
        <v>65</v>
      </c>
      <c r="AJ82" s="12">
        <f t="shared" si="81"/>
        <v>1.613344384583506</v>
      </c>
      <c r="AL82" s="11">
        <v>0.63036218854353965</v>
      </c>
      <c r="AM82" s="11">
        <v>1.8751605445671719E-2</v>
      </c>
      <c r="AN82" s="11">
        <v>0.1417929617261752</v>
      </c>
      <c r="AO82" s="11">
        <v>0.1777549447726689</v>
      </c>
      <c r="AP82" s="11">
        <v>3.1338299511944515E-2</v>
      </c>
      <c r="AS82" s="1">
        <v>17.52</v>
      </c>
      <c r="AT82">
        <v>453</v>
      </c>
      <c r="AU82">
        <f t="shared" si="82"/>
        <v>0.53977114150153505</v>
      </c>
      <c r="AV82">
        <f t="shared" si="83"/>
        <v>2.5397711415015352E-2</v>
      </c>
      <c r="AW82">
        <f t="shared" si="84"/>
        <v>0.17359754395757745</v>
      </c>
      <c r="AX82">
        <f t="shared" si="85"/>
        <v>0.22941668992464415</v>
      </c>
      <c r="AY82">
        <f t="shared" si="86"/>
        <v>6.9773932458833381E-3</v>
      </c>
      <c r="AZ82">
        <f t="shared" si="87"/>
        <v>2.4839519955344683E-2</v>
      </c>
      <c r="BA82" s="13">
        <f t="shared" si="88"/>
        <v>1</v>
      </c>
      <c r="BB82">
        <v>3583</v>
      </c>
      <c r="BC82">
        <v>622</v>
      </c>
      <c r="BD82">
        <v>2961</v>
      </c>
      <c r="BE82">
        <v>2872</v>
      </c>
      <c r="BF82">
        <v>1934</v>
      </c>
      <c r="BG82">
        <v>91</v>
      </c>
      <c r="BH82">
        <v>13</v>
      </c>
      <c r="BI82">
        <v>820</v>
      </c>
      <c r="BJ82">
        <v>2</v>
      </c>
      <c r="BK82">
        <v>12</v>
      </c>
      <c r="BL82">
        <v>89</v>
      </c>
      <c r="BM82">
        <v>3303</v>
      </c>
      <c r="BN82">
        <v>543</v>
      </c>
      <c r="BO82">
        <v>2760</v>
      </c>
      <c r="BP82">
        <v>2682</v>
      </c>
      <c r="BQ82">
        <v>1842</v>
      </c>
      <c r="BR82">
        <v>82</v>
      </c>
      <c r="BS82">
        <v>13</v>
      </c>
      <c r="BT82">
        <v>732</v>
      </c>
      <c r="BU82">
        <v>2</v>
      </c>
      <c r="BV82">
        <v>11</v>
      </c>
      <c r="BW82">
        <v>78</v>
      </c>
      <c r="BX82">
        <v>280</v>
      </c>
      <c r="BY82" s="11">
        <f t="shared" si="89"/>
        <v>7.8146804353893387E-2</v>
      </c>
      <c r="BZ82">
        <v>79</v>
      </c>
      <c r="CA82">
        <v>201</v>
      </c>
      <c r="CB82">
        <v>190</v>
      </c>
      <c r="CC82">
        <v>92</v>
      </c>
      <c r="CD82">
        <v>9</v>
      </c>
      <c r="CE82">
        <v>0</v>
      </c>
      <c r="CF82">
        <v>88</v>
      </c>
      <c r="CG82">
        <v>0</v>
      </c>
      <c r="CH82">
        <v>1</v>
      </c>
      <c r="CI82">
        <v>11</v>
      </c>
      <c r="CJ82">
        <v>2484</v>
      </c>
      <c r="CK82">
        <v>2307</v>
      </c>
      <c r="CL82">
        <v>177</v>
      </c>
      <c r="CM82" s="10">
        <f t="shared" si="60"/>
        <v>1.5530992631122671</v>
      </c>
    </row>
    <row r="83" spans="2:91" x14ac:dyDescent="0.25">
      <c r="C83" s="8">
        <v>17.53</v>
      </c>
      <c r="D83" s="9">
        <f t="shared" si="61"/>
        <v>-33</v>
      </c>
      <c r="E83" s="9">
        <f t="shared" si="62"/>
        <v>-51</v>
      </c>
      <c r="F83" s="9">
        <f t="shared" si="63"/>
        <v>-92</v>
      </c>
      <c r="G83" s="9">
        <f t="shared" si="64"/>
        <v>-223</v>
      </c>
      <c r="H83" s="10">
        <f t="shared" si="65"/>
        <v>-17.622604229635272</v>
      </c>
      <c r="I83" s="9">
        <f t="shared" si="66"/>
        <v>7</v>
      </c>
      <c r="J83" s="10">
        <f t="shared" si="67"/>
        <v>0.72903154988195995</v>
      </c>
      <c r="K83" s="9">
        <f t="shared" si="68"/>
        <v>62</v>
      </c>
      <c r="L83" s="10">
        <f t="shared" si="69"/>
        <v>5.7884223822193928</v>
      </c>
      <c r="M83" s="9">
        <f t="shared" si="70"/>
        <v>114</v>
      </c>
      <c r="N83" s="10">
        <f t="shared" si="71"/>
        <v>10.439892581673023</v>
      </c>
      <c r="O83" s="9">
        <f t="shared" si="72"/>
        <v>28</v>
      </c>
      <c r="P83" s="10">
        <f t="shared" si="73"/>
        <v>2.6151137029484395</v>
      </c>
      <c r="Q83" s="17">
        <f t="shared" si="74"/>
        <v>5.4357719877119237E-2</v>
      </c>
      <c r="U83" s="1">
        <v>17.53</v>
      </c>
      <c r="V83" s="9">
        <v>46</v>
      </c>
      <c r="W83" s="11">
        <f t="shared" si="75"/>
        <v>3.9861351819757362E-2</v>
      </c>
      <c r="X83" s="21">
        <f t="shared" si="90"/>
        <v>1108</v>
      </c>
      <c r="Y83" s="9">
        <v>1154</v>
      </c>
      <c r="Z83" s="1">
        <v>17.53</v>
      </c>
      <c r="AA83" s="9">
        <v>1154</v>
      </c>
      <c r="AB83">
        <f t="shared" si="76"/>
        <v>890</v>
      </c>
      <c r="AC83">
        <f t="shared" si="77"/>
        <v>41</v>
      </c>
      <c r="AD83">
        <f t="shared" si="78"/>
        <v>101</v>
      </c>
      <c r="AE83">
        <f t="shared" si="79"/>
        <v>106</v>
      </c>
      <c r="AF83">
        <f t="shared" si="80"/>
        <v>16</v>
      </c>
      <c r="AG83">
        <v>799</v>
      </c>
      <c r="AH83">
        <v>907</v>
      </c>
      <c r="AI83">
        <v>108</v>
      </c>
      <c r="AJ83" s="12">
        <f t="shared" si="81"/>
        <v>1.4443053817271589</v>
      </c>
      <c r="AL83" s="11">
        <v>0.77123050259965342</v>
      </c>
      <c r="AM83" s="11">
        <v>3.5528596187175042E-2</v>
      </c>
      <c r="AN83" s="11">
        <v>8.7521663778162909E-2</v>
      </c>
      <c r="AO83" s="11">
        <v>9.1854419410745236E-2</v>
      </c>
      <c r="AP83" s="11">
        <v>1.3864818024263431E-2</v>
      </c>
      <c r="AS83" s="1">
        <v>17.53</v>
      </c>
      <c r="AT83">
        <v>453</v>
      </c>
      <c r="AU83">
        <f t="shared" si="82"/>
        <v>0.59500446030330068</v>
      </c>
      <c r="AV83">
        <f t="shared" si="83"/>
        <v>4.2818911685994644E-2</v>
      </c>
      <c r="AW83">
        <f t="shared" si="84"/>
        <v>0.14540588760035683</v>
      </c>
      <c r="AX83">
        <f t="shared" si="85"/>
        <v>0.19625334522747548</v>
      </c>
      <c r="AY83">
        <f t="shared" si="86"/>
        <v>6.2444246208742194E-3</v>
      </c>
      <c r="AZ83">
        <f t="shared" si="87"/>
        <v>1.4272970561998216E-2</v>
      </c>
      <c r="BA83" s="13">
        <f t="shared" si="88"/>
        <v>1.0000000000000002</v>
      </c>
      <c r="BB83">
        <v>1121</v>
      </c>
      <c r="BC83">
        <v>163</v>
      </c>
      <c r="BD83">
        <v>958</v>
      </c>
      <c r="BE83">
        <v>942</v>
      </c>
      <c r="BF83">
        <v>667</v>
      </c>
      <c r="BG83">
        <v>48</v>
      </c>
      <c r="BH83">
        <v>2</v>
      </c>
      <c r="BI83">
        <v>218</v>
      </c>
      <c r="BJ83">
        <v>2</v>
      </c>
      <c r="BK83">
        <v>5</v>
      </c>
      <c r="BL83">
        <v>16</v>
      </c>
      <c r="BM83">
        <v>1047</v>
      </c>
      <c r="BN83">
        <v>152</v>
      </c>
      <c r="BO83">
        <v>895</v>
      </c>
      <c r="BP83">
        <v>882</v>
      </c>
      <c r="BQ83">
        <v>647</v>
      </c>
      <c r="BR83">
        <v>44</v>
      </c>
      <c r="BS83">
        <v>2</v>
      </c>
      <c r="BT83">
        <v>182</v>
      </c>
      <c r="BU83">
        <v>2</v>
      </c>
      <c r="BV83">
        <v>5</v>
      </c>
      <c r="BW83">
        <v>13</v>
      </c>
      <c r="BX83">
        <v>74</v>
      </c>
      <c r="BY83" s="11">
        <f t="shared" si="89"/>
        <v>6.6012488849241754E-2</v>
      </c>
      <c r="BZ83">
        <v>11</v>
      </c>
      <c r="CA83">
        <v>63</v>
      </c>
      <c r="CB83">
        <v>60</v>
      </c>
      <c r="CC83">
        <v>20</v>
      </c>
      <c r="CD83">
        <v>4</v>
      </c>
      <c r="CE83">
        <v>0</v>
      </c>
      <c r="CF83">
        <v>36</v>
      </c>
      <c r="CG83">
        <v>0</v>
      </c>
      <c r="CH83">
        <v>0</v>
      </c>
      <c r="CI83">
        <v>3</v>
      </c>
      <c r="CJ83">
        <v>815</v>
      </c>
      <c r="CK83">
        <v>748</v>
      </c>
      <c r="CL83">
        <v>67</v>
      </c>
      <c r="CM83" s="10">
        <f t="shared" si="60"/>
        <v>1.4986631016042782</v>
      </c>
    </row>
    <row r="84" spans="2:91" x14ac:dyDescent="0.25">
      <c r="C84" s="8">
        <v>17.54</v>
      </c>
      <c r="D84" s="9">
        <f t="shared" si="61"/>
        <v>-158</v>
      </c>
      <c r="E84" s="9">
        <f t="shared" si="62"/>
        <v>13</v>
      </c>
      <c r="F84" s="9">
        <f t="shared" si="63"/>
        <v>34</v>
      </c>
      <c r="G84" s="9">
        <f t="shared" si="64"/>
        <v>-330</v>
      </c>
      <c r="H84" s="10">
        <f t="shared" si="65"/>
        <v>-4.4888701115573753</v>
      </c>
      <c r="I84" s="9">
        <f t="shared" si="66"/>
        <v>36</v>
      </c>
      <c r="J84" s="10">
        <f t="shared" si="67"/>
        <v>0.89038741867593885</v>
      </c>
      <c r="K84" s="9">
        <f t="shared" si="68"/>
        <v>93</v>
      </c>
      <c r="L84" s="10">
        <f t="shared" si="69"/>
        <v>2.4562239746207997</v>
      </c>
      <c r="M84" s="9">
        <f t="shared" si="70"/>
        <v>13</v>
      </c>
      <c r="N84" s="10">
        <f t="shared" si="71"/>
        <v>0.44372187371257255</v>
      </c>
      <c r="O84" s="9">
        <f t="shared" si="72"/>
        <v>-51</v>
      </c>
      <c r="P84" s="10">
        <f t="shared" si="73"/>
        <v>-0.52322842299257744</v>
      </c>
      <c r="Q84" s="17">
        <f t="shared" si="74"/>
        <v>-8.1632545606228568E-2</v>
      </c>
      <c r="U84" s="1">
        <v>17.54</v>
      </c>
      <c r="V84" s="9">
        <v>811</v>
      </c>
      <c r="W84" s="11">
        <f t="shared" si="75"/>
        <v>0.17048560016817321</v>
      </c>
      <c r="X84" s="21">
        <f t="shared" si="90"/>
        <v>3946</v>
      </c>
      <c r="Y84" s="9">
        <v>4757</v>
      </c>
      <c r="Z84" s="1">
        <v>17.54</v>
      </c>
      <c r="AA84" s="9">
        <v>4757</v>
      </c>
      <c r="AB84">
        <f t="shared" si="76"/>
        <v>3720</v>
      </c>
      <c r="AC84">
        <f t="shared" si="77"/>
        <v>149</v>
      </c>
      <c r="AD84">
        <f t="shared" si="78"/>
        <v>601</v>
      </c>
      <c r="AE84">
        <f t="shared" si="79"/>
        <v>223</v>
      </c>
      <c r="AF84">
        <f t="shared" si="80"/>
        <v>64</v>
      </c>
      <c r="AG84" s="9">
        <v>2258</v>
      </c>
      <c r="AH84" s="9">
        <v>2356</v>
      </c>
      <c r="AI84">
        <v>98</v>
      </c>
      <c r="AJ84" s="12">
        <f t="shared" si="81"/>
        <v>2.1067316209034543</v>
      </c>
      <c r="AL84" s="11">
        <v>0.7820054656295985</v>
      </c>
      <c r="AM84" s="11">
        <v>3.1322261929787681E-2</v>
      </c>
      <c r="AN84" s="11">
        <v>0.12634013033424427</v>
      </c>
      <c r="AO84" s="11">
        <v>4.6878284633172167E-2</v>
      </c>
      <c r="AP84" s="11">
        <v>1.3453857473197394E-2</v>
      </c>
      <c r="AS84" s="1">
        <v>17.54</v>
      </c>
      <c r="AT84">
        <v>453</v>
      </c>
      <c r="AU84">
        <f t="shared" si="82"/>
        <v>0.73711676451402475</v>
      </c>
      <c r="AV84">
        <f t="shared" si="83"/>
        <v>4.0226136116547073E-2</v>
      </c>
      <c r="AW84">
        <f t="shared" si="84"/>
        <v>0.15090237008045226</v>
      </c>
      <c r="AX84">
        <f t="shared" si="85"/>
        <v>5.1315503370297888E-2</v>
      </c>
      <c r="AY84">
        <f t="shared" si="86"/>
        <v>5.4359643400739288E-3</v>
      </c>
      <c r="AZ84">
        <f t="shared" si="87"/>
        <v>1.5003261578604044E-2</v>
      </c>
      <c r="BA84" s="13">
        <f t="shared" si="88"/>
        <v>1</v>
      </c>
      <c r="BB84">
        <v>4599</v>
      </c>
      <c r="BC84">
        <v>694</v>
      </c>
      <c r="BD84">
        <v>3905</v>
      </c>
      <c r="BE84">
        <v>3836</v>
      </c>
      <c r="BF84">
        <v>3390</v>
      </c>
      <c r="BG84">
        <v>185</v>
      </c>
      <c r="BH84">
        <v>20</v>
      </c>
      <c r="BI84">
        <v>236</v>
      </c>
      <c r="BJ84">
        <v>0</v>
      </c>
      <c r="BK84">
        <v>5</v>
      </c>
      <c r="BL84">
        <v>69</v>
      </c>
      <c r="BM84">
        <v>3839</v>
      </c>
      <c r="BN84">
        <v>533</v>
      </c>
      <c r="BO84">
        <v>3306</v>
      </c>
      <c r="BP84">
        <v>3262</v>
      </c>
      <c r="BQ84">
        <v>2894</v>
      </c>
      <c r="BR84">
        <v>153</v>
      </c>
      <c r="BS84">
        <v>17</v>
      </c>
      <c r="BT84">
        <v>193</v>
      </c>
      <c r="BU84">
        <v>0</v>
      </c>
      <c r="BV84">
        <v>5</v>
      </c>
      <c r="BW84">
        <v>44</v>
      </c>
      <c r="BX84">
        <v>760</v>
      </c>
      <c r="BY84" s="11">
        <f t="shared" si="89"/>
        <v>0.16525331593824744</v>
      </c>
      <c r="BZ84">
        <v>161</v>
      </c>
      <c r="CA84">
        <v>599</v>
      </c>
      <c r="CB84">
        <v>574</v>
      </c>
      <c r="CC84">
        <v>496</v>
      </c>
      <c r="CD84">
        <v>32</v>
      </c>
      <c r="CE84">
        <v>3</v>
      </c>
      <c r="CF84">
        <v>43</v>
      </c>
      <c r="CG84">
        <v>0</v>
      </c>
      <c r="CH84">
        <v>0</v>
      </c>
      <c r="CI84">
        <v>25</v>
      </c>
      <c r="CJ84">
        <v>2390</v>
      </c>
      <c r="CK84">
        <v>2271</v>
      </c>
      <c r="CL84">
        <v>119</v>
      </c>
      <c r="CM84" s="10">
        <f t="shared" ref="CM84:CM115" si="91">BB84/CK84</f>
        <v>2.0250990752972258</v>
      </c>
    </row>
    <row r="85" spans="2:91" x14ac:dyDescent="0.25">
      <c r="C85" s="8">
        <v>17.55</v>
      </c>
      <c r="D85" s="9">
        <f t="shared" si="61"/>
        <v>849</v>
      </c>
      <c r="E85" s="9">
        <f t="shared" si="62"/>
        <v>348</v>
      </c>
      <c r="F85" s="9">
        <f t="shared" si="63"/>
        <v>328</v>
      </c>
      <c r="G85" s="9">
        <f t="shared" si="64"/>
        <v>-246</v>
      </c>
      <c r="H85" s="10">
        <f t="shared" si="65"/>
        <v>-15.872926786990178</v>
      </c>
      <c r="I85" s="9">
        <f t="shared" si="66"/>
        <v>-35</v>
      </c>
      <c r="J85" s="10">
        <f t="shared" si="67"/>
        <v>-0.83102917612639471</v>
      </c>
      <c r="K85" s="9">
        <f t="shared" si="68"/>
        <v>126.00000000000003</v>
      </c>
      <c r="L85" s="10">
        <f t="shared" si="69"/>
        <v>1.5469667567190495</v>
      </c>
      <c r="M85" s="9">
        <f t="shared" si="70"/>
        <v>929</v>
      </c>
      <c r="N85" s="10">
        <f t="shared" si="71"/>
        <v>14.141098977292424</v>
      </c>
      <c r="O85" s="9">
        <f t="shared" si="72"/>
        <v>135</v>
      </c>
      <c r="P85" s="10">
        <f t="shared" si="73"/>
        <v>-2.4607447712542658</v>
      </c>
      <c r="Q85" s="17">
        <f t="shared" si="74"/>
        <v>-0.11110650821956014</v>
      </c>
      <c r="U85" s="1">
        <v>17.55</v>
      </c>
      <c r="V85" s="9">
        <v>1605</v>
      </c>
      <c r="W85" s="11">
        <f t="shared" si="75"/>
        <v>0.32621951219512196</v>
      </c>
      <c r="X85" s="21">
        <f t="shared" si="90"/>
        <v>3315</v>
      </c>
      <c r="Y85" s="9">
        <v>4920</v>
      </c>
      <c r="Z85" s="1">
        <v>17.55</v>
      </c>
      <c r="AA85" s="9">
        <v>4920</v>
      </c>
      <c r="AB85">
        <f t="shared" si="76"/>
        <v>3881</v>
      </c>
      <c r="AC85">
        <f t="shared" si="77"/>
        <v>75</v>
      </c>
      <c r="AD85">
        <f t="shared" si="78"/>
        <v>212.99999999999997</v>
      </c>
      <c r="AE85">
        <f t="shared" si="79"/>
        <v>656</v>
      </c>
      <c r="AF85">
        <f t="shared" si="80"/>
        <v>95</v>
      </c>
      <c r="AG85" s="9">
        <v>1606</v>
      </c>
      <c r="AH85" s="9">
        <v>1671</v>
      </c>
      <c r="AI85">
        <v>65</v>
      </c>
      <c r="AJ85" s="12">
        <f t="shared" si="81"/>
        <v>3.0635118306351181</v>
      </c>
      <c r="AL85" s="11">
        <v>0.78882113821138211</v>
      </c>
      <c r="AM85" s="11">
        <v>1.524390243902439E-2</v>
      </c>
      <c r="AN85" s="11">
        <v>4.3292682926829265E-2</v>
      </c>
      <c r="AO85" s="11">
        <v>0.13333333333333333</v>
      </c>
      <c r="AP85" s="11">
        <v>1.9308943089430895E-2</v>
      </c>
      <c r="AS85" s="1">
        <v>17.55</v>
      </c>
      <c r="AT85">
        <v>453</v>
      </c>
      <c r="AU85">
        <f t="shared" si="82"/>
        <v>0.63009187034148029</v>
      </c>
      <c r="AV85">
        <f t="shared" si="83"/>
        <v>6.9336106777604439E-3</v>
      </c>
      <c r="AW85">
        <f t="shared" si="84"/>
        <v>5.8762350494019761E-2</v>
      </c>
      <c r="AX85">
        <f t="shared" si="85"/>
        <v>0.27474432310625757</v>
      </c>
      <c r="AY85">
        <f t="shared" si="86"/>
        <v>4.5068469405442884E-3</v>
      </c>
      <c r="AZ85">
        <f t="shared" si="87"/>
        <v>2.4960998439937598E-2</v>
      </c>
      <c r="BA85" s="13">
        <f t="shared" si="88"/>
        <v>0.99999999999999989</v>
      </c>
      <c r="BB85">
        <v>5769</v>
      </c>
      <c r="BC85">
        <v>339</v>
      </c>
      <c r="BD85">
        <v>5430</v>
      </c>
      <c r="BE85">
        <v>5286</v>
      </c>
      <c r="BF85">
        <v>3635</v>
      </c>
      <c r="BG85">
        <v>40</v>
      </c>
      <c r="BH85">
        <v>12</v>
      </c>
      <c r="BI85">
        <v>1581</v>
      </c>
      <c r="BJ85">
        <v>4</v>
      </c>
      <c r="BK85">
        <v>14</v>
      </c>
      <c r="BL85">
        <v>144</v>
      </c>
      <c r="BM85">
        <v>4029</v>
      </c>
      <c r="BN85">
        <v>210</v>
      </c>
      <c r="BO85">
        <v>3819</v>
      </c>
      <c r="BP85">
        <v>3755</v>
      </c>
      <c r="BQ85">
        <v>2670</v>
      </c>
      <c r="BR85">
        <v>35</v>
      </c>
      <c r="BS85">
        <v>10</v>
      </c>
      <c r="BT85">
        <v>1031</v>
      </c>
      <c r="BU85">
        <v>1</v>
      </c>
      <c r="BV85">
        <v>8</v>
      </c>
      <c r="BW85">
        <v>64</v>
      </c>
      <c r="BX85">
        <v>1740</v>
      </c>
      <c r="BY85" s="11">
        <f t="shared" si="89"/>
        <v>0.30161206448257932</v>
      </c>
      <c r="BZ85">
        <v>129</v>
      </c>
      <c r="CA85">
        <v>1611</v>
      </c>
      <c r="CB85">
        <v>1531</v>
      </c>
      <c r="CC85">
        <v>965</v>
      </c>
      <c r="CD85">
        <v>5</v>
      </c>
      <c r="CE85">
        <v>2</v>
      </c>
      <c r="CF85">
        <v>550</v>
      </c>
      <c r="CG85">
        <v>3</v>
      </c>
      <c r="CH85">
        <v>6</v>
      </c>
      <c r="CI85">
        <v>80</v>
      </c>
      <c r="CJ85">
        <v>1999</v>
      </c>
      <c r="CK85">
        <v>1954</v>
      </c>
      <c r="CL85">
        <v>45</v>
      </c>
      <c r="CM85" s="10">
        <f t="shared" si="91"/>
        <v>2.952405322415558</v>
      </c>
    </row>
    <row r="86" spans="2:91" x14ac:dyDescent="0.25">
      <c r="C86" s="8">
        <v>17.559999999999999</v>
      </c>
      <c r="D86" s="9">
        <f t="shared" si="61"/>
        <v>-465</v>
      </c>
      <c r="E86" s="9">
        <f t="shared" si="62"/>
        <v>-70</v>
      </c>
      <c r="F86" s="9">
        <f t="shared" si="63"/>
        <v>-21</v>
      </c>
      <c r="G86" s="9">
        <f t="shared" si="64"/>
        <v>-699</v>
      </c>
      <c r="H86" s="10">
        <f t="shared" si="65"/>
        <v>-7.9506514691038319</v>
      </c>
      <c r="I86" s="9">
        <f t="shared" si="66"/>
        <v>-1</v>
      </c>
      <c r="J86" s="10">
        <f t="shared" si="67"/>
        <v>0.24874662271916836</v>
      </c>
      <c r="K86" s="9">
        <f t="shared" si="68"/>
        <v>73</v>
      </c>
      <c r="L86" s="10">
        <f t="shared" si="69"/>
        <v>2.684167989281967</v>
      </c>
      <c r="M86" s="9">
        <f t="shared" si="70"/>
        <v>167</v>
      </c>
      <c r="N86" s="10">
        <f t="shared" si="71"/>
        <v>4.8534215542876336</v>
      </c>
      <c r="O86" s="9">
        <f t="shared" si="72"/>
        <v>-232</v>
      </c>
      <c r="P86" s="10">
        <f t="shared" si="73"/>
        <v>-2.9311203483293795</v>
      </c>
      <c r="Q86" s="17">
        <f t="shared" si="74"/>
        <v>-0.16997432581848182</v>
      </c>
      <c r="U86" s="1">
        <v>17.559999999999999</v>
      </c>
      <c r="V86" s="9">
        <v>1102</v>
      </c>
      <c r="W86" s="11">
        <f t="shared" si="75"/>
        <v>0.24697445091887046</v>
      </c>
      <c r="X86" s="21">
        <f t="shared" si="90"/>
        <v>3360</v>
      </c>
      <c r="Y86" s="9">
        <v>4462</v>
      </c>
      <c r="Z86" s="1">
        <v>17.559999999999999</v>
      </c>
      <c r="AA86" s="9">
        <v>4462</v>
      </c>
      <c r="AB86">
        <f t="shared" si="76"/>
        <v>3658</v>
      </c>
      <c r="AC86">
        <f t="shared" si="77"/>
        <v>105</v>
      </c>
      <c r="AD86">
        <f t="shared" si="78"/>
        <v>329</v>
      </c>
      <c r="AE86">
        <f t="shared" si="79"/>
        <v>259</v>
      </c>
      <c r="AF86">
        <f t="shared" si="80"/>
        <v>111</v>
      </c>
      <c r="AG86" s="9">
        <v>1764</v>
      </c>
      <c r="AH86" s="9">
        <v>1787</v>
      </c>
      <c r="AI86">
        <v>23</v>
      </c>
      <c r="AJ86" s="12">
        <f t="shared" si="81"/>
        <v>2.5294784580498866</v>
      </c>
      <c r="AL86" s="11">
        <v>0.81981174361272968</v>
      </c>
      <c r="AM86" s="11">
        <v>2.3532048408785297E-2</v>
      </c>
      <c r="AN86" s="11">
        <v>7.3733751680860604E-2</v>
      </c>
      <c r="AO86" s="11">
        <v>5.8045719408337068E-2</v>
      </c>
      <c r="AP86" s="11">
        <v>2.4876736889287314E-2</v>
      </c>
      <c r="AS86" s="1">
        <v>17.559999999999999</v>
      </c>
      <c r="AT86">
        <v>453</v>
      </c>
      <c r="AU86">
        <f t="shared" si="82"/>
        <v>0.74030522892169126</v>
      </c>
      <c r="AV86">
        <f t="shared" si="83"/>
        <v>2.6019514635976983E-2</v>
      </c>
      <c r="AW86">
        <f t="shared" si="84"/>
        <v>0.10057543157368026</v>
      </c>
      <c r="AX86">
        <f t="shared" si="85"/>
        <v>0.10657993495121341</v>
      </c>
      <c r="AY86">
        <f t="shared" si="86"/>
        <v>3.0022516887665751E-3</v>
      </c>
      <c r="AZ86">
        <f t="shared" si="87"/>
        <v>2.3517638228671502E-2</v>
      </c>
      <c r="BA86" s="13">
        <f t="shared" si="88"/>
        <v>1</v>
      </c>
      <c r="BB86">
        <v>3997</v>
      </c>
      <c r="BC86">
        <v>402</v>
      </c>
      <c r="BD86">
        <v>3595</v>
      </c>
      <c r="BE86">
        <v>3501</v>
      </c>
      <c r="BF86">
        <v>2959</v>
      </c>
      <c r="BG86">
        <v>104</v>
      </c>
      <c r="BH86">
        <v>6</v>
      </c>
      <c r="BI86">
        <v>425</v>
      </c>
      <c r="BJ86">
        <v>1</v>
      </c>
      <c r="BK86">
        <v>6</v>
      </c>
      <c r="BL86">
        <v>94</v>
      </c>
      <c r="BM86">
        <v>3127</v>
      </c>
      <c r="BN86">
        <v>271</v>
      </c>
      <c r="BO86">
        <v>2856</v>
      </c>
      <c r="BP86">
        <v>2811</v>
      </c>
      <c r="BQ86">
        <v>2415</v>
      </c>
      <c r="BR86">
        <v>85</v>
      </c>
      <c r="BS86">
        <v>4</v>
      </c>
      <c r="BT86">
        <v>304</v>
      </c>
      <c r="BU86">
        <v>1</v>
      </c>
      <c r="BV86">
        <v>2</v>
      </c>
      <c r="BW86">
        <v>45</v>
      </c>
      <c r="BX86">
        <v>870</v>
      </c>
      <c r="BY86" s="11">
        <f t="shared" si="89"/>
        <v>0.21766324743557669</v>
      </c>
      <c r="BZ86">
        <v>131</v>
      </c>
      <c r="CA86">
        <v>739</v>
      </c>
      <c r="CB86">
        <v>690</v>
      </c>
      <c r="CC86">
        <v>544</v>
      </c>
      <c r="CD86">
        <v>19</v>
      </c>
      <c r="CE86">
        <v>2</v>
      </c>
      <c r="CF86">
        <v>121</v>
      </c>
      <c r="CG86">
        <v>0</v>
      </c>
      <c r="CH86">
        <v>4</v>
      </c>
      <c r="CI86">
        <v>49</v>
      </c>
      <c r="CJ86">
        <v>1766</v>
      </c>
      <c r="CK86">
        <v>1694</v>
      </c>
      <c r="CL86">
        <v>72</v>
      </c>
      <c r="CM86" s="10">
        <f t="shared" si="91"/>
        <v>2.3595041322314048</v>
      </c>
    </row>
    <row r="87" spans="2:91" x14ac:dyDescent="0.25">
      <c r="C87" s="8">
        <v>17.57</v>
      </c>
      <c r="D87" s="9">
        <f t="shared" si="61"/>
        <v>97</v>
      </c>
      <c r="E87" s="9">
        <f t="shared" si="62"/>
        <v>63</v>
      </c>
      <c r="F87" s="9">
        <f t="shared" si="63"/>
        <v>42</v>
      </c>
      <c r="G87" s="9">
        <f t="shared" si="64"/>
        <v>45</v>
      </c>
      <c r="H87" s="10">
        <f t="shared" si="65"/>
        <v>-1.7085599413188248</v>
      </c>
      <c r="I87" s="9">
        <f t="shared" si="66"/>
        <v>-10</v>
      </c>
      <c r="J87" s="10">
        <f t="shared" si="67"/>
        <v>-0.62627401021966578</v>
      </c>
      <c r="K87" s="9">
        <f t="shared" si="68"/>
        <v>53</v>
      </c>
      <c r="L87" s="10">
        <f t="shared" si="69"/>
        <v>2.3882290884996955</v>
      </c>
      <c r="M87" s="9">
        <f t="shared" si="70"/>
        <v>3</v>
      </c>
      <c r="N87" s="10">
        <f t="shared" si="71"/>
        <v>-0.26261287709435877</v>
      </c>
      <c r="O87" s="9">
        <f t="shared" si="72"/>
        <v>12</v>
      </c>
      <c r="P87" s="10">
        <f t="shared" si="73"/>
        <v>-0.32692910690792942</v>
      </c>
      <c r="Q87" s="17">
        <f t="shared" si="74"/>
        <v>-4.8492879068082306E-2</v>
      </c>
      <c r="T87">
        <v>4307</v>
      </c>
      <c r="U87" s="1">
        <v>17.57</v>
      </c>
      <c r="V87" s="9">
        <v>347</v>
      </c>
      <c r="W87" s="11">
        <f t="shared" si="75"/>
        <v>0.18889493739793142</v>
      </c>
      <c r="X87" s="21">
        <f t="shared" si="90"/>
        <v>1490</v>
      </c>
      <c r="Y87" s="9">
        <v>1837</v>
      </c>
      <c r="Z87" s="1">
        <v>17.57</v>
      </c>
      <c r="AA87" s="9">
        <v>1837</v>
      </c>
      <c r="AB87">
        <f t="shared" si="76"/>
        <v>1478</v>
      </c>
      <c r="AC87">
        <f t="shared" si="77"/>
        <v>40</v>
      </c>
      <c r="AD87">
        <f t="shared" si="78"/>
        <v>129</v>
      </c>
      <c r="AE87">
        <f t="shared" si="79"/>
        <v>153</v>
      </c>
      <c r="AF87">
        <f t="shared" si="80"/>
        <v>37</v>
      </c>
      <c r="AG87">
        <v>826</v>
      </c>
      <c r="AH87">
        <v>883</v>
      </c>
      <c r="AI87">
        <v>57</v>
      </c>
      <c r="AJ87" s="12">
        <f t="shared" si="81"/>
        <v>2.2239709443099271</v>
      </c>
      <c r="AL87" s="11">
        <v>0.80457267283614586</v>
      </c>
      <c r="AM87" s="11">
        <v>2.1774632553075667E-2</v>
      </c>
      <c r="AN87" s="11">
        <v>7.0223189983669027E-2</v>
      </c>
      <c r="AO87" s="11">
        <v>8.3287969515514426E-2</v>
      </c>
      <c r="AP87" s="11">
        <v>2.0141535111594992E-2</v>
      </c>
      <c r="AS87" s="1">
        <v>17.57</v>
      </c>
      <c r="AT87">
        <v>453</v>
      </c>
      <c r="AU87">
        <f t="shared" si="82"/>
        <v>0.78748707342295765</v>
      </c>
      <c r="AV87">
        <f t="shared" si="83"/>
        <v>1.5511892450879007E-2</v>
      </c>
      <c r="AW87">
        <f t="shared" si="84"/>
        <v>9.4105480868665978E-2</v>
      </c>
      <c r="AX87">
        <f t="shared" si="85"/>
        <v>8.0661840744570834E-2</v>
      </c>
      <c r="AY87">
        <f t="shared" si="86"/>
        <v>3.1023784901758012E-3</v>
      </c>
      <c r="AZ87">
        <f t="shared" si="87"/>
        <v>1.9131334022750777E-2</v>
      </c>
      <c r="BA87" s="13">
        <f t="shared" si="88"/>
        <v>1</v>
      </c>
      <c r="BB87">
        <v>1934</v>
      </c>
      <c r="BC87">
        <v>182</v>
      </c>
      <c r="BD87">
        <v>1752</v>
      </c>
      <c r="BE87">
        <v>1715</v>
      </c>
      <c r="BF87">
        <v>1523</v>
      </c>
      <c r="BG87">
        <v>30</v>
      </c>
      <c r="BH87">
        <v>3</v>
      </c>
      <c r="BI87">
        <v>156</v>
      </c>
      <c r="BJ87">
        <v>0</v>
      </c>
      <c r="BK87">
        <v>3</v>
      </c>
      <c r="BL87">
        <v>37</v>
      </c>
      <c r="BM87">
        <v>1575</v>
      </c>
      <c r="BN87">
        <v>137</v>
      </c>
      <c r="BO87">
        <v>1438</v>
      </c>
      <c r="BP87">
        <v>1422</v>
      </c>
      <c r="BQ87">
        <v>1264</v>
      </c>
      <c r="BR87">
        <v>30</v>
      </c>
      <c r="BS87">
        <v>3</v>
      </c>
      <c r="BT87">
        <v>122</v>
      </c>
      <c r="BU87">
        <v>0</v>
      </c>
      <c r="BV87">
        <v>3</v>
      </c>
      <c r="BW87">
        <v>16</v>
      </c>
      <c r="BX87">
        <v>359</v>
      </c>
      <c r="BY87" s="11">
        <f t="shared" si="89"/>
        <v>0.18562564632885212</v>
      </c>
      <c r="BZ87">
        <v>45</v>
      </c>
      <c r="CA87">
        <v>314</v>
      </c>
      <c r="CB87">
        <v>293</v>
      </c>
      <c r="CC87">
        <v>259</v>
      </c>
      <c r="CD87">
        <v>0</v>
      </c>
      <c r="CE87">
        <v>0</v>
      </c>
      <c r="CF87">
        <v>34</v>
      </c>
      <c r="CG87">
        <v>0</v>
      </c>
      <c r="CH87">
        <v>0</v>
      </c>
      <c r="CI87">
        <v>21</v>
      </c>
      <c r="CJ87">
        <v>925</v>
      </c>
      <c r="CK87">
        <v>889</v>
      </c>
      <c r="CL87">
        <v>36</v>
      </c>
      <c r="CM87" s="10">
        <f t="shared" si="91"/>
        <v>2.1754780652418448</v>
      </c>
    </row>
    <row r="88" spans="2:91" x14ac:dyDescent="0.25">
      <c r="B88" s="14" t="s">
        <v>56</v>
      </c>
      <c r="C88" s="15">
        <v>17.579999999999998</v>
      </c>
      <c r="D88" s="9">
        <v>-79</v>
      </c>
      <c r="E88" s="9">
        <v>-4</v>
      </c>
      <c r="F88" s="9">
        <v>30</v>
      </c>
      <c r="G88" s="9">
        <v>-162</v>
      </c>
      <c r="H88" s="10">
        <f t="shared" si="65"/>
        <v>-3.9107564130904109</v>
      </c>
      <c r="I88" s="9">
        <v>11</v>
      </c>
      <c r="J88" s="10">
        <f t="shared" si="67"/>
        <v>0.46309721295074135</v>
      </c>
      <c r="K88" s="9">
        <v>50</v>
      </c>
      <c r="L88" s="10">
        <f t="shared" si="69"/>
        <v>2.8273596214850336</v>
      </c>
      <c r="M88" s="9">
        <v>9</v>
      </c>
      <c r="N88" s="10">
        <f t="shared" si="71"/>
        <v>-0.18895162397931653</v>
      </c>
      <c r="O88" s="9">
        <v>-35</v>
      </c>
      <c r="P88" s="10">
        <f t="shared" si="73"/>
        <v>-4.5765176514973369</v>
      </c>
      <c r="Q88" s="17">
        <f t="shared" si="74"/>
        <v>-0.21320365679436248</v>
      </c>
      <c r="T88" s="9">
        <f>X88+X89</f>
        <v>4396</v>
      </c>
      <c r="U88" s="1">
        <v>17.579999999999998</v>
      </c>
      <c r="V88" s="9">
        <v>560</v>
      </c>
      <c r="W88" s="11">
        <f t="shared" si="75"/>
        <v>0.21156025689459765</v>
      </c>
      <c r="X88" s="21">
        <f t="shared" si="90"/>
        <v>2087</v>
      </c>
      <c r="Y88" s="9">
        <v>2647</v>
      </c>
      <c r="Z88" s="1">
        <v>17.579999999999998</v>
      </c>
      <c r="AA88" s="9">
        <v>2647</v>
      </c>
      <c r="AB88">
        <f t="shared" si="76"/>
        <v>2083</v>
      </c>
      <c r="AC88">
        <f t="shared" si="77"/>
        <v>79</v>
      </c>
      <c r="AD88">
        <f t="shared" si="78"/>
        <v>242</v>
      </c>
      <c r="AE88">
        <f t="shared" si="79"/>
        <v>207</v>
      </c>
      <c r="AF88">
        <f t="shared" si="80"/>
        <v>36</v>
      </c>
      <c r="AG88" s="9">
        <v>1240</v>
      </c>
      <c r="AH88" s="9">
        <v>1266</v>
      </c>
      <c r="AI88">
        <v>26</v>
      </c>
      <c r="AJ88" s="12">
        <f t="shared" si="81"/>
        <v>2.1346774193548388</v>
      </c>
      <c r="AL88" s="11">
        <v>0.7869285984132981</v>
      </c>
      <c r="AM88" s="11">
        <v>2.9845107669059314E-2</v>
      </c>
      <c r="AN88" s="11">
        <v>9.1424253872308278E-2</v>
      </c>
      <c r="AO88" s="11">
        <v>7.8201737816395916E-2</v>
      </c>
      <c r="AP88" s="11">
        <v>1.360030222893842E-2</v>
      </c>
      <c r="AS88" s="1">
        <v>17.579999999999998</v>
      </c>
      <c r="AT88">
        <v>453</v>
      </c>
      <c r="AU88">
        <f t="shared" si="82"/>
        <v>0.74782103428239399</v>
      </c>
      <c r="AV88">
        <f t="shared" si="83"/>
        <v>3.4476079798566726E-2</v>
      </c>
      <c r="AW88">
        <f t="shared" si="84"/>
        <v>0.11969785008715862</v>
      </c>
      <c r="AX88">
        <f t="shared" si="85"/>
        <v>7.6312221576602751E-2</v>
      </c>
      <c r="AY88">
        <f t="shared" si="86"/>
        <v>2.1305442572147975E-3</v>
      </c>
      <c r="AZ88">
        <f t="shared" si="87"/>
        <v>1.9562269998063143E-2</v>
      </c>
      <c r="BA88" s="13">
        <f t="shared" si="88"/>
        <v>1</v>
      </c>
      <c r="BB88">
        <v>5163</v>
      </c>
      <c r="BC88">
        <v>618</v>
      </c>
      <c r="BD88">
        <v>4545</v>
      </c>
      <c r="BE88">
        <v>4444</v>
      </c>
      <c r="BF88">
        <v>3861</v>
      </c>
      <c r="BG88">
        <v>178</v>
      </c>
      <c r="BH88">
        <v>5</v>
      </c>
      <c r="BI88">
        <v>386</v>
      </c>
      <c r="BJ88">
        <v>8</v>
      </c>
      <c r="BK88">
        <v>6</v>
      </c>
      <c r="BL88">
        <v>101</v>
      </c>
      <c r="BM88">
        <v>4307</v>
      </c>
      <c r="BN88">
        <v>492</v>
      </c>
      <c r="BO88">
        <v>3815</v>
      </c>
      <c r="BP88">
        <v>3759</v>
      </c>
      <c r="BQ88">
        <v>3279</v>
      </c>
      <c r="BR88">
        <v>154</v>
      </c>
      <c r="BS88">
        <v>5</v>
      </c>
      <c r="BT88">
        <v>311</v>
      </c>
      <c r="BU88">
        <v>6</v>
      </c>
      <c r="BV88">
        <v>4</v>
      </c>
      <c r="BW88">
        <v>56</v>
      </c>
      <c r="BX88">
        <v>856</v>
      </c>
      <c r="BY88" s="11">
        <f t="shared" si="89"/>
        <v>0.16579508037962426</v>
      </c>
      <c r="BZ88">
        <v>126</v>
      </c>
      <c r="CA88">
        <v>730</v>
      </c>
      <c r="CB88">
        <v>685</v>
      </c>
      <c r="CC88">
        <v>582</v>
      </c>
      <c r="CD88">
        <v>24</v>
      </c>
      <c r="CE88">
        <v>0</v>
      </c>
      <c r="CF88">
        <v>75</v>
      </c>
      <c r="CG88">
        <v>2</v>
      </c>
      <c r="CH88">
        <v>2</v>
      </c>
      <c r="CI88">
        <v>45</v>
      </c>
      <c r="CJ88">
        <v>2859</v>
      </c>
      <c r="CK88">
        <v>2687</v>
      </c>
      <c r="CL88">
        <v>172</v>
      </c>
      <c r="CM88" s="10">
        <f t="shared" si="91"/>
        <v>1.9214737625604763</v>
      </c>
    </row>
    <row r="89" spans="2:91" x14ac:dyDescent="0.25">
      <c r="B89" s="14" t="s">
        <v>56</v>
      </c>
      <c r="C89" s="15">
        <v>17.59</v>
      </c>
      <c r="D89" s="9">
        <v>-79</v>
      </c>
      <c r="E89" s="9">
        <v>-4</v>
      </c>
      <c r="F89" s="9">
        <v>31</v>
      </c>
      <c r="G89" s="9">
        <v>-162</v>
      </c>
      <c r="H89" s="10">
        <f t="shared" si="65"/>
        <v>-3.8267223010051907</v>
      </c>
      <c r="I89" s="9">
        <v>11</v>
      </c>
      <c r="J89" s="10">
        <f t="shared" si="67"/>
        <v>0.568026828024212</v>
      </c>
      <c r="K89" s="9">
        <v>50</v>
      </c>
      <c r="L89" s="10">
        <f t="shared" si="69"/>
        <v>1.6481694514982106</v>
      </c>
      <c r="M89" s="9">
        <v>9</v>
      </c>
      <c r="N89" s="10">
        <f t="shared" si="71"/>
        <v>1.3111024867552636</v>
      </c>
      <c r="O89" s="9">
        <v>-34</v>
      </c>
      <c r="P89" s="10">
        <f t="shared" si="73"/>
        <v>2.929545435120243</v>
      </c>
      <c r="Q89" s="17">
        <f t="shared" si="74"/>
        <v>8.3673075275253028E-2</v>
      </c>
      <c r="T89" s="9">
        <f>T87-T88</f>
        <v>-89</v>
      </c>
      <c r="U89" s="1">
        <v>17.59</v>
      </c>
      <c r="V89" s="9">
        <v>365</v>
      </c>
      <c r="W89" s="11">
        <f t="shared" si="75"/>
        <v>0.13649962602842183</v>
      </c>
      <c r="X89" s="21">
        <f t="shared" si="90"/>
        <v>2309</v>
      </c>
      <c r="Y89" s="9">
        <v>2674</v>
      </c>
      <c r="Z89" s="1">
        <v>17.59</v>
      </c>
      <c r="AA89" s="9">
        <v>2674</v>
      </c>
      <c r="AB89">
        <f t="shared" si="76"/>
        <v>2102</v>
      </c>
      <c r="AC89">
        <f t="shared" si="77"/>
        <v>77</v>
      </c>
      <c r="AD89">
        <f t="shared" si="78"/>
        <v>276</v>
      </c>
      <c r="AE89">
        <f t="shared" si="79"/>
        <v>169</v>
      </c>
      <c r="AF89">
        <f t="shared" si="80"/>
        <v>50</v>
      </c>
      <c r="AG89" s="9">
        <v>1455</v>
      </c>
      <c r="AH89" s="9">
        <v>1532</v>
      </c>
      <c r="AI89">
        <v>77</v>
      </c>
      <c r="AJ89" s="12">
        <f t="shared" si="81"/>
        <v>1.8378006872852233</v>
      </c>
      <c r="AL89" s="11">
        <v>0.7860882572924458</v>
      </c>
      <c r="AM89" s="11">
        <v>2.8795811518324606E-2</v>
      </c>
      <c r="AN89" s="11">
        <v>0.10321615557217652</v>
      </c>
      <c r="AO89" s="11">
        <v>6.3201196709050111E-2</v>
      </c>
      <c r="AP89" s="11">
        <v>1.8698578908002993E-2</v>
      </c>
      <c r="AS89" s="1">
        <v>17.59</v>
      </c>
      <c r="AT89">
        <v>453</v>
      </c>
      <c r="AU89">
        <f t="shared" si="82"/>
        <v>0.74782103428239399</v>
      </c>
      <c r="AV89">
        <f t="shared" si="83"/>
        <v>3.4476079798566726E-2</v>
      </c>
      <c r="AW89">
        <f t="shared" si="84"/>
        <v>0.11969785008715862</v>
      </c>
      <c r="AX89">
        <f t="shared" si="85"/>
        <v>7.6312221576602751E-2</v>
      </c>
      <c r="AY89">
        <f t="shared" si="86"/>
        <v>2.1305442572147975E-3</v>
      </c>
      <c r="AZ89">
        <f t="shared" si="87"/>
        <v>1.9562269998063143E-2</v>
      </c>
      <c r="BA89" s="13">
        <f t="shared" si="88"/>
        <v>1</v>
      </c>
      <c r="BB89">
        <v>5163</v>
      </c>
      <c r="BC89">
        <v>618</v>
      </c>
      <c r="BD89">
        <v>4545</v>
      </c>
      <c r="BE89">
        <v>4444</v>
      </c>
      <c r="BF89">
        <v>3861</v>
      </c>
      <c r="BG89">
        <v>178</v>
      </c>
      <c r="BH89">
        <v>5</v>
      </c>
      <c r="BI89">
        <v>386</v>
      </c>
      <c r="BJ89">
        <v>8</v>
      </c>
      <c r="BK89">
        <v>6</v>
      </c>
      <c r="BL89">
        <v>101</v>
      </c>
      <c r="BM89">
        <v>4307</v>
      </c>
      <c r="BN89">
        <v>492</v>
      </c>
      <c r="BO89">
        <v>3815</v>
      </c>
      <c r="BP89">
        <v>3759</v>
      </c>
      <c r="BQ89">
        <v>3279</v>
      </c>
      <c r="BR89">
        <v>154</v>
      </c>
      <c r="BS89">
        <v>5</v>
      </c>
      <c r="BT89">
        <v>311</v>
      </c>
      <c r="BU89">
        <v>6</v>
      </c>
      <c r="BV89">
        <v>4</v>
      </c>
      <c r="BW89">
        <v>56</v>
      </c>
      <c r="BX89">
        <v>856</v>
      </c>
      <c r="BY89" s="11">
        <f t="shared" si="89"/>
        <v>0.16579508037962426</v>
      </c>
      <c r="BZ89">
        <v>126</v>
      </c>
      <c r="CA89">
        <v>730</v>
      </c>
      <c r="CB89">
        <v>685</v>
      </c>
      <c r="CC89">
        <v>582</v>
      </c>
      <c r="CD89">
        <v>24</v>
      </c>
      <c r="CE89">
        <v>0</v>
      </c>
      <c r="CF89">
        <v>75</v>
      </c>
      <c r="CG89">
        <v>2</v>
      </c>
      <c r="CH89">
        <v>2</v>
      </c>
      <c r="CI89">
        <v>45</v>
      </c>
      <c r="CJ89">
        <v>2859</v>
      </c>
      <c r="CK89">
        <v>2687</v>
      </c>
      <c r="CL89">
        <v>172</v>
      </c>
      <c r="CM89" s="10">
        <f t="shared" si="91"/>
        <v>1.9214737625604763</v>
      </c>
    </row>
    <row r="90" spans="2:91" x14ac:dyDescent="0.25">
      <c r="C90" s="8">
        <v>17.600000000000001</v>
      </c>
      <c r="D90" s="9">
        <f t="shared" ref="D90:D121" si="92">BB90-AA90</f>
        <v>10470</v>
      </c>
      <c r="E90" s="9">
        <f t="shared" ref="E90:E121" si="93">CK90-AG90</f>
        <v>3280</v>
      </c>
      <c r="F90" s="9">
        <f t="shared" ref="F90:F121" si="94">CJ90-AH90</f>
        <v>3595</v>
      </c>
      <c r="G90" s="9">
        <f t="shared" ref="G90:G121" si="95">BF90-AB90</f>
        <v>7782</v>
      </c>
      <c r="H90" s="10">
        <f t="shared" si="65"/>
        <v>-7.0221274196445762</v>
      </c>
      <c r="I90" s="9">
        <f t="shared" ref="I90:I121" si="96">BG90-AC90</f>
        <v>201</v>
      </c>
      <c r="J90" s="10">
        <f t="shared" si="67"/>
        <v>0.34301457967596383</v>
      </c>
      <c r="K90" s="9">
        <f t="shared" ref="K90:K121" si="97">BC90-AD90</f>
        <v>985</v>
      </c>
      <c r="L90" s="10">
        <f t="shared" si="69"/>
        <v>1.0898183276683016</v>
      </c>
      <c r="M90" s="9">
        <f t="shared" ref="M90:M121" si="98">(BI90+BJ90)-AE90</f>
        <v>1226</v>
      </c>
      <c r="N90" s="10">
        <f t="shared" si="71"/>
        <v>4.9529677831315446</v>
      </c>
      <c r="O90" s="9">
        <f t="shared" ref="O90:O121" si="99">BX90-V90</f>
        <v>4223</v>
      </c>
      <c r="P90" s="10">
        <f t="shared" si="73"/>
        <v>6.7517711006881669</v>
      </c>
      <c r="Q90" s="17">
        <f t="shared" si="74"/>
        <v>0.27601618225964408</v>
      </c>
      <c r="T90">
        <f>T89/2</f>
        <v>-44.5</v>
      </c>
      <c r="U90" s="1">
        <v>17.600000000000001</v>
      </c>
      <c r="V90" s="9">
        <v>1179</v>
      </c>
      <c r="W90" s="11">
        <f t="shared" si="75"/>
        <v>0.3114104595879556</v>
      </c>
      <c r="X90" s="21">
        <f t="shared" si="90"/>
        <v>2607</v>
      </c>
      <c r="Y90" s="9">
        <v>3786</v>
      </c>
      <c r="Z90" s="1">
        <v>17.600000000000001</v>
      </c>
      <c r="AA90" s="9">
        <v>3786</v>
      </c>
      <c r="AB90">
        <f t="shared" si="76"/>
        <v>3176</v>
      </c>
      <c r="AC90">
        <f t="shared" si="77"/>
        <v>55</v>
      </c>
      <c r="AD90">
        <f t="shared" si="78"/>
        <v>300</v>
      </c>
      <c r="AE90">
        <f t="shared" si="79"/>
        <v>188</v>
      </c>
      <c r="AF90">
        <f t="shared" si="80"/>
        <v>67</v>
      </c>
      <c r="AG90" s="9">
        <v>1351</v>
      </c>
      <c r="AH90" s="9">
        <v>1441</v>
      </c>
      <c r="AI90">
        <v>90</v>
      </c>
      <c r="AJ90" s="12">
        <f t="shared" si="81"/>
        <v>2.8023686158401184</v>
      </c>
      <c r="AL90" s="11">
        <v>0.83888008452192286</v>
      </c>
      <c r="AM90" s="11">
        <v>1.4527205493924987E-2</v>
      </c>
      <c r="AN90" s="11">
        <v>7.9239302694136288E-2</v>
      </c>
      <c r="AO90" s="11">
        <v>4.9656629688325411E-2</v>
      </c>
      <c r="AP90" s="11">
        <v>1.7696777601690437E-2</v>
      </c>
      <c r="AS90" s="1">
        <v>17.600000000000001</v>
      </c>
      <c r="AT90">
        <v>453</v>
      </c>
      <c r="AU90">
        <f t="shared" si="82"/>
        <v>0.768658810325477</v>
      </c>
      <c r="AV90">
        <f t="shared" si="83"/>
        <v>1.7957351290684626E-2</v>
      </c>
      <c r="AW90">
        <f t="shared" si="84"/>
        <v>9.0137485970819303E-2</v>
      </c>
      <c r="AX90">
        <f t="shared" si="85"/>
        <v>9.9186307519640859E-2</v>
      </c>
      <c r="AY90">
        <f t="shared" si="86"/>
        <v>4.4893378226711564E-3</v>
      </c>
      <c r="AZ90">
        <f t="shared" si="87"/>
        <v>1.9570707070707072E-2</v>
      </c>
      <c r="BA90" s="13">
        <f t="shared" si="88"/>
        <v>1</v>
      </c>
      <c r="BB90">
        <v>14256</v>
      </c>
      <c r="BC90">
        <v>1285</v>
      </c>
      <c r="BD90">
        <v>12971</v>
      </c>
      <c r="BE90">
        <v>12692</v>
      </c>
      <c r="BF90">
        <v>10958</v>
      </c>
      <c r="BG90">
        <v>256</v>
      </c>
      <c r="BH90">
        <v>34</v>
      </c>
      <c r="BI90">
        <v>1409</v>
      </c>
      <c r="BJ90">
        <v>5</v>
      </c>
      <c r="BK90">
        <v>30</v>
      </c>
      <c r="BL90">
        <v>279</v>
      </c>
      <c r="BM90">
        <v>8854</v>
      </c>
      <c r="BN90">
        <v>695</v>
      </c>
      <c r="BO90">
        <v>8159</v>
      </c>
      <c r="BP90">
        <v>8063</v>
      </c>
      <c r="BQ90">
        <v>6958</v>
      </c>
      <c r="BR90">
        <v>174</v>
      </c>
      <c r="BS90">
        <v>19</v>
      </c>
      <c r="BT90">
        <v>893</v>
      </c>
      <c r="BU90">
        <v>5</v>
      </c>
      <c r="BV90">
        <v>14</v>
      </c>
      <c r="BW90">
        <v>96</v>
      </c>
      <c r="BX90">
        <v>5402</v>
      </c>
      <c r="BY90" s="11">
        <f t="shared" si="89"/>
        <v>0.37892817059483724</v>
      </c>
      <c r="BZ90">
        <v>590</v>
      </c>
      <c r="CA90">
        <v>4812</v>
      </c>
      <c r="CB90">
        <v>4629</v>
      </c>
      <c r="CC90">
        <v>4000</v>
      </c>
      <c r="CD90">
        <v>82</v>
      </c>
      <c r="CE90">
        <v>15</v>
      </c>
      <c r="CF90">
        <v>516</v>
      </c>
      <c r="CG90">
        <v>0</v>
      </c>
      <c r="CH90">
        <v>16</v>
      </c>
      <c r="CI90">
        <v>183</v>
      </c>
      <c r="CJ90">
        <v>5036</v>
      </c>
      <c r="CK90">
        <v>4631</v>
      </c>
      <c r="CL90">
        <v>405</v>
      </c>
      <c r="CM90" s="10">
        <f t="shared" si="91"/>
        <v>3.0783847980997625</v>
      </c>
    </row>
    <row r="91" spans="2:91" x14ac:dyDescent="0.25">
      <c r="C91" s="8">
        <v>17.61</v>
      </c>
      <c r="D91" s="9">
        <f t="shared" si="92"/>
        <v>2874</v>
      </c>
      <c r="E91" s="9">
        <f t="shared" si="93"/>
        <v>1255</v>
      </c>
      <c r="F91" s="9">
        <f t="shared" si="94"/>
        <v>1386</v>
      </c>
      <c r="G91" s="9">
        <f t="shared" si="95"/>
        <v>2062</v>
      </c>
      <c r="H91" s="10">
        <f t="shared" si="65"/>
        <v>-6.3538563330510698</v>
      </c>
      <c r="I91" s="9">
        <f t="shared" si="96"/>
        <v>91</v>
      </c>
      <c r="J91" s="10">
        <f t="shared" si="67"/>
        <v>0.85190997737651641</v>
      </c>
      <c r="K91" s="9">
        <f t="shared" si="97"/>
        <v>374</v>
      </c>
      <c r="L91" s="10">
        <f t="shared" si="69"/>
        <v>2.9086914332060658</v>
      </c>
      <c r="M91" s="9">
        <f t="shared" si="98"/>
        <v>218</v>
      </c>
      <c r="N91" s="10">
        <f t="shared" si="71"/>
        <v>1.1607203919243192</v>
      </c>
      <c r="O91" s="9">
        <f t="shared" si="99"/>
        <v>790</v>
      </c>
      <c r="P91" s="10">
        <f t="shared" si="73"/>
        <v>1.4819796276037813</v>
      </c>
      <c r="Q91" s="17">
        <f t="shared" si="74"/>
        <v>-5.0683601681943191E-2</v>
      </c>
      <c r="U91" s="1">
        <v>17.61</v>
      </c>
      <c r="V91" s="9">
        <v>990</v>
      </c>
      <c r="W91" s="11">
        <f t="shared" si="75"/>
        <v>0.23866923818707811</v>
      </c>
      <c r="X91" s="21">
        <f t="shared" si="90"/>
        <v>3158</v>
      </c>
      <c r="Y91" s="9">
        <v>4148</v>
      </c>
      <c r="Z91" s="1">
        <v>17.61</v>
      </c>
      <c r="AA91" s="9">
        <v>4148</v>
      </c>
      <c r="AB91">
        <f t="shared" si="76"/>
        <v>3620</v>
      </c>
      <c r="AC91">
        <f t="shared" si="77"/>
        <v>45</v>
      </c>
      <c r="AD91">
        <f t="shared" si="78"/>
        <v>245</v>
      </c>
      <c r="AE91">
        <f t="shared" si="79"/>
        <v>197</v>
      </c>
      <c r="AF91">
        <f t="shared" si="80"/>
        <v>41</v>
      </c>
      <c r="AG91" s="9">
        <v>1721</v>
      </c>
      <c r="AH91" s="9">
        <v>1846</v>
      </c>
      <c r="AI91">
        <v>125</v>
      </c>
      <c r="AJ91" s="12">
        <f t="shared" si="81"/>
        <v>2.4102266124346312</v>
      </c>
      <c r="AL91" s="11">
        <v>0.87270973963355836</v>
      </c>
      <c r="AM91" s="11">
        <v>1.0848601735776278E-2</v>
      </c>
      <c r="AN91" s="11">
        <v>5.9064609450337514E-2</v>
      </c>
      <c r="AO91" s="11">
        <v>4.7492767598842814E-2</v>
      </c>
      <c r="AP91" s="11">
        <v>9.8842815814850528E-3</v>
      </c>
      <c r="AS91" s="1">
        <v>17.61</v>
      </c>
      <c r="AT91">
        <v>453</v>
      </c>
      <c r="AU91">
        <f t="shared" si="82"/>
        <v>0.80917117630304758</v>
      </c>
      <c r="AV91">
        <f t="shared" si="83"/>
        <v>1.9367701509541441E-2</v>
      </c>
      <c r="AW91">
        <f t="shared" si="84"/>
        <v>8.8151523782398183E-2</v>
      </c>
      <c r="AX91">
        <f t="shared" si="85"/>
        <v>5.9099971518086013E-2</v>
      </c>
      <c r="AY91">
        <f t="shared" si="86"/>
        <v>3.2754201082312731E-3</v>
      </c>
      <c r="AZ91">
        <f t="shared" si="87"/>
        <v>2.0934206778695529E-2</v>
      </c>
      <c r="BA91" s="13">
        <f t="shared" si="88"/>
        <v>1</v>
      </c>
      <c r="BB91">
        <v>7022</v>
      </c>
      <c r="BC91">
        <v>619</v>
      </c>
      <c r="BD91">
        <v>6403</v>
      </c>
      <c r="BE91">
        <v>6256</v>
      </c>
      <c r="BF91">
        <v>5682</v>
      </c>
      <c r="BG91">
        <v>136</v>
      </c>
      <c r="BH91">
        <v>19</v>
      </c>
      <c r="BI91">
        <v>415</v>
      </c>
      <c r="BJ91">
        <v>0</v>
      </c>
      <c r="BK91">
        <v>4</v>
      </c>
      <c r="BL91">
        <v>147</v>
      </c>
      <c r="BM91">
        <v>5242</v>
      </c>
      <c r="BN91">
        <v>424</v>
      </c>
      <c r="BO91">
        <v>4818</v>
      </c>
      <c r="BP91">
        <v>4742</v>
      </c>
      <c r="BQ91">
        <v>4293</v>
      </c>
      <c r="BR91">
        <v>107</v>
      </c>
      <c r="BS91">
        <v>14</v>
      </c>
      <c r="BT91">
        <v>327</v>
      </c>
      <c r="BU91">
        <v>0</v>
      </c>
      <c r="BV91">
        <v>1</v>
      </c>
      <c r="BW91">
        <v>76</v>
      </c>
      <c r="BX91">
        <v>1780</v>
      </c>
      <c r="BY91" s="11">
        <f t="shared" si="89"/>
        <v>0.25348903446311594</v>
      </c>
      <c r="BZ91">
        <v>195</v>
      </c>
      <c r="CA91">
        <v>1585</v>
      </c>
      <c r="CB91">
        <v>1514</v>
      </c>
      <c r="CC91">
        <v>1389</v>
      </c>
      <c r="CD91">
        <v>29</v>
      </c>
      <c r="CE91">
        <v>5</v>
      </c>
      <c r="CF91">
        <v>88</v>
      </c>
      <c r="CG91">
        <v>0</v>
      </c>
      <c r="CH91">
        <v>3</v>
      </c>
      <c r="CI91">
        <v>71</v>
      </c>
      <c r="CJ91">
        <v>3232</v>
      </c>
      <c r="CK91">
        <v>2976</v>
      </c>
      <c r="CL91">
        <v>256</v>
      </c>
      <c r="CM91" s="10">
        <f t="shared" si="91"/>
        <v>2.359543010752688</v>
      </c>
    </row>
    <row r="92" spans="2:91" x14ac:dyDescent="0.25">
      <c r="C92" s="8">
        <v>17.62</v>
      </c>
      <c r="D92" s="9">
        <f t="shared" si="92"/>
        <v>4168</v>
      </c>
      <c r="E92" s="9">
        <f t="shared" si="93"/>
        <v>1849</v>
      </c>
      <c r="F92" s="9">
        <f t="shared" si="94"/>
        <v>2078</v>
      </c>
      <c r="G92" s="9">
        <f t="shared" si="95"/>
        <v>3089</v>
      </c>
      <c r="H92" s="10">
        <f t="shared" si="65"/>
        <v>-6.0807797181309127</v>
      </c>
      <c r="I92" s="9">
        <f t="shared" si="96"/>
        <v>41</v>
      </c>
      <c r="J92" s="10">
        <f t="shared" si="67"/>
        <v>4.2958141986279563E-2</v>
      </c>
      <c r="K92" s="9">
        <f t="shared" si="97"/>
        <v>628</v>
      </c>
      <c r="L92" s="10">
        <f t="shared" si="69"/>
        <v>3.4872450113459981</v>
      </c>
      <c r="M92" s="9">
        <f t="shared" si="98"/>
        <v>255</v>
      </c>
      <c r="N92" s="10">
        <f t="shared" si="71"/>
        <v>1.6449740494972775</v>
      </c>
      <c r="O92" s="9">
        <f t="shared" si="99"/>
        <v>881</v>
      </c>
      <c r="P92" s="10">
        <f t="shared" si="73"/>
        <v>-0.90303284956531016</v>
      </c>
      <c r="Q92" s="17">
        <f t="shared" si="74"/>
        <v>-9.8966167408797823E-2</v>
      </c>
      <c r="U92" s="1">
        <v>17.62</v>
      </c>
      <c r="V92" s="9">
        <v>2252</v>
      </c>
      <c r="W92" s="11">
        <f t="shared" si="75"/>
        <v>0.24067543015923906</v>
      </c>
      <c r="X92" s="21">
        <f t="shared" si="90"/>
        <v>7105</v>
      </c>
      <c r="Y92" s="9">
        <v>9357</v>
      </c>
      <c r="Z92" s="1">
        <v>17.62</v>
      </c>
      <c r="AA92" s="9">
        <v>9357</v>
      </c>
      <c r="AB92">
        <f t="shared" si="76"/>
        <v>8781</v>
      </c>
      <c r="AC92">
        <f t="shared" si="77"/>
        <v>79</v>
      </c>
      <c r="AD92">
        <f t="shared" si="78"/>
        <v>351</v>
      </c>
      <c r="AE92">
        <f t="shared" si="79"/>
        <v>73</v>
      </c>
      <c r="AF92">
        <f t="shared" si="80"/>
        <v>73</v>
      </c>
      <c r="AG92" s="9">
        <v>3670</v>
      </c>
      <c r="AH92" s="9">
        <v>4111</v>
      </c>
      <c r="AI92">
        <v>441</v>
      </c>
      <c r="AJ92" s="12">
        <f t="shared" si="81"/>
        <v>2.5495912806539511</v>
      </c>
      <c r="AL92" s="11">
        <v>0.93844180827188206</v>
      </c>
      <c r="AM92" s="11">
        <v>8.442876990488405E-3</v>
      </c>
      <c r="AN92" s="11">
        <v>3.7512023084321895E-2</v>
      </c>
      <c r="AO92" s="11">
        <v>7.801645826653842E-3</v>
      </c>
      <c r="AP92" s="11">
        <v>7.801645826653842E-3</v>
      </c>
      <c r="AS92" s="1">
        <v>17.62</v>
      </c>
      <c r="AT92">
        <v>453</v>
      </c>
      <c r="AU92">
        <f t="shared" si="82"/>
        <v>0.87763401109057304</v>
      </c>
      <c r="AV92">
        <f t="shared" si="83"/>
        <v>8.8724584103512007E-3</v>
      </c>
      <c r="AW92">
        <f t="shared" si="84"/>
        <v>7.2384473197781879E-2</v>
      </c>
      <c r="AX92">
        <f t="shared" si="85"/>
        <v>2.4251386321626617E-2</v>
      </c>
      <c r="AY92">
        <f t="shared" si="86"/>
        <v>3.1053604436229207E-3</v>
      </c>
      <c r="AZ92">
        <f t="shared" si="87"/>
        <v>1.3752310536044362E-2</v>
      </c>
      <c r="BA92" s="13">
        <f t="shared" si="88"/>
        <v>1</v>
      </c>
      <c r="BB92">
        <v>13525</v>
      </c>
      <c r="BC92">
        <v>979</v>
      </c>
      <c r="BD92">
        <v>12546</v>
      </c>
      <c r="BE92">
        <v>12360</v>
      </c>
      <c r="BF92">
        <v>11870</v>
      </c>
      <c r="BG92">
        <v>120</v>
      </c>
      <c r="BH92">
        <v>32</v>
      </c>
      <c r="BI92">
        <v>325</v>
      </c>
      <c r="BJ92">
        <v>3</v>
      </c>
      <c r="BK92">
        <v>10</v>
      </c>
      <c r="BL92">
        <v>186</v>
      </c>
      <c r="BM92">
        <v>10392</v>
      </c>
      <c r="BN92">
        <v>597</v>
      </c>
      <c r="BO92">
        <v>9795</v>
      </c>
      <c r="BP92">
        <v>9715</v>
      </c>
      <c r="BQ92">
        <v>9363</v>
      </c>
      <c r="BR92">
        <v>85</v>
      </c>
      <c r="BS92">
        <v>25</v>
      </c>
      <c r="BT92">
        <v>234</v>
      </c>
      <c r="BU92">
        <v>3</v>
      </c>
      <c r="BV92">
        <v>5</v>
      </c>
      <c r="BW92">
        <v>80</v>
      </c>
      <c r="BX92">
        <v>3133</v>
      </c>
      <c r="BY92" s="11">
        <f t="shared" si="89"/>
        <v>0.23164510166358596</v>
      </c>
      <c r="BZ92">
        <v>382</v>
      </c>
      <c r="CA92">
        <v>2751</v>
      </c>
      <c r="CB92">
        <v>2645</v>
      </c>
      <c r="CC92">
        <v>2507</v>
      </c>
      <c r="CD92">
        <v>35</v>
      </c>
      <c r="CE92">
        <v>7</v>
      </c>
      <c r="CF92">
        <v>91</v>
      </c>
      <c r="CG92">
        <v>0</v>
      </c>
      <c r="CH92">
        <v>5</v>
      </c>
      <c r="CI92">
        <v>106</v>
      </c>
      <c r="CJ92">
        <v>6189</v>
      </c>
      <c r="CK92">
        <v>5519</v>
      </c>
      <c r="CL92">
        <v>670</v>
      </c>
      <c r="CM92" s="10">
        <f t="shared" si="91"/>
        <v>2.4506251132451533</v>
      </c>
    </row>
    <row r="93" spans="2:91" x14ac:dyDescent="0.25">
      <c r="C93" s="8">
        <v>17.64</v>
      </c>
      <c r="D93" s="9">
        <f t="shared" si="92"/>
        <v>1579</v>
      </c>
      <c r="E93" s="9">
        <f t="shared" si="93"/>
        <v>694</v>
      </c>
      <c r="F93" s="9">
        <f t="shared" si="94"/>
        <v>908</v>
      </c>
      <c r="G93" s="9">
        <f t="shared" si="95"/>
        <v>1232.0000000000005</v>
      </c>
      <c r="H93" s="10">
        <f t="shared" si="65"/>
        <v>-3.7265368138196493</v>
      </c>
      <c r="I93" s="9">
        <f t="shared" si="96"/>
        <v>16</v>
      </c>
      <c r="J93" s="10">
        <f t="shared" si="67"/>
        <v>0.21159796468771758</v>
      </c>
      <c r="K93" s="9">
        <f t="shared" si="97"/>
        <v>244.00000000000003</v>
      </c>
      <c r="L93" s="10">
        <f t="shared" si="69"/>
        <v>2.5951831817982267</v>
      </c>
      <c r="M93" s="9">
        <f t="shared" si="98"/>
        <v>35</v>
      </c>
      <c r="N93" s="10">
        <f t="shared" si="71"/>
        <v>0.4555818656810422</v>
      </c>
      <c r="O93" s="9">
        <f t="shared" si="99"/>
        <v>289</v>
      </c>
      <c r="P93" s="10">
        <f t="shared" si="73"/>
        <v>-1.0266050487266156</v>
      </c>
      <c r="Q93" s="17">
        <f t="shared" si="74"/>
        <v>-5.7450333399378994E-2</v>
      </c>
      <c r="U93" s="1">
        <v>17.64</v>
      </c>
      <c r="V93" s="9">
        <v>929</v>
      </c>
      <c r="W93" s="11">
        <f t="shared" si="75"/>
        <v>0.22066508313539193</v>
      </c>
      <c r="X93" s="21">
        <f t="shared" si="90"/>
        <v>3281</v>
      </c>
      <c r="Y93" s="9">
        <v>4210</v>
      </c>
      <c r="Z93" s="1">
        <v>17.64</v>
      </c>
      <c r="AA93" s="9">
        <v>4210</v>
      </c>
      <c r="AB93">
        <f t="shared" si="76"/>
        <v>3859.9999999999995</v>
      </c>
      <c r="AC93">
        <f t="shared" si="77"/>
        <v>10</v>
      </c>
      <c r="AD93">
        <f t="shared" si="78"/>
        <v>249.99999999999997</v>
      </c>
      <c r="AE93">
        <f t="shared" si="79"/>
        <v>23</v>
      </c>
      <c r="AF93">
        <f t="shared" si="80"/>
        <v>67</v>
      </c>
      <c r="AG93" s="9">
        <v>1702</v>
      </c>
      <c r="AH93" s="9">
        <v>2256</v>
      </c>
      <c r="AI93">
        <v>554</v>
      </c>
      <c r="AJ93" s="12">
        <f t="shared" si="81"/>
        <v>2.473560517038778</v>
      </c>
      <c r="AL93" s="11">
        <v>0.91686460807600945</v>
      </c>
      <c r="AM93" s="11">
        <v>2.3752969121140144E-3</v>
      </c>
      <c r="AN93" s="11">
        <v>5.9382422802850353E-2</v>
      </c>
      <c r="AO93" s="11">
        <v>5.4631828978622329E-3</v>
      </c>
      <c r="AP93" s="11">
        <v>1.5914489311163897E-2</v>
      </c>
      <c r="AS93" s="1">
        <v>17.64</v>
      </c>
      <c r="AT93">
        <v>453</v>
      </c>
      <c r="AU93">
        <f t="shared" si="82"/>
        <v>0.87959923993781308</v>
      </c>
      <c r="AV93">
        <f t="shared" si="83"/>
        <v>4.4912765589911899E-3</v>
      </c>
      <c r="AW93">
        <f t="shared" si="84"/>
        <v>8.533425462083262E-2</v>
      </c>
      <c r="AX93">
        <f t="shared" si="85"/>
        <v>1.0019001554672655E-2</v>
      </c>
      <c r="AY93">
        <f t="shared" si="86"/>
        <v>5.7004664017965105E-3</v>
      </c>
      <c r="AZ93">
        <f t="shared" si="87"/>
        <v>1.4855760925893937E-2</v>
      </c>
      <c r="BA93" s="13">
        <f t="shared" si="88"/>
        <v>1</v>
      </c>
      <c r="BB93">
        <v>5789</v>
      </c>
      <c r="BC93">
        <v>494</v>
      </c>
      <c r="BD93">
        <v>5295</v>
      </c>
      <c r="BE93">
        <v>5209</v>
      </c>
      <c r="BF93">
        <v>5092</v>
      </c>
      <c r="BG93">
        <v>26</v>
      </c>
      <c r="BH93">
        <v>26</v>
      </c>
      <c r="BI93">
        <v>58</v>
      </c>
      <c r="BJ93">
        <v>0</v>
      </c>
      <c r="BK93">
        <v>7</v>
      </c>
      <c r="BL93">
        <v>86</v>
      </c>
      <c r="BM93">
        <v>4571</v>
      </c>
      <c r="BN93">
        <v>338</v>
      </c>
      <c r="BO93">
        <v>4233</v>
      </c>
      <c r="BP93">
        <v>4184</v>
      </c>
      <c r="BQ93">
        <v>4098</v>
      </c>
      <c r="BR93">
        <v>17</v>
      </c>
      <c r="BS93">
        <v>19</v>
      </c>
      <c r="BT93">
        <v>44</v>
      </c>
      <c r="BU93">
        <v>0</v>
      </c>
      <c r="BV93">
        <v>6</v>
      </c>
      <c r="BW93">
        <v>49</v>
      </c>
      <c r="BX93">
        <v>1218</v>
      </c>
      <c r="BY93" s="11">
        <f t="shared" si="89"/>
        <v>0.21039903264812576</v>
      </c>
      <c r="BZ93">
        <v>156</v>
      </c>
      <c r="CA93">
        <v>1062</v>
      </c>
      <c r="CB93">
        <v>1025</v>
      </c>
      <c r="CC93">
        <v>994</v>
      </c>
      <c r="CD93">
        <v>9</v>
      </c>
      <c r="CE93">
        <v>7</v>
      </c>
      <c r="CF93">
        <v>14</v>
      </c>
      <c r="CG93">
        <v>0</v>
      </c>
      <c r="CH93">
        <v>1</v>
      </c>
      <c r="CI93">
        <v>37</v>
      </c>
      <c r="CJ93">
        <v>3164</v>
      </c>
      <c r="CK93">
        <v>2396</v>
      </c>
      <c r="CL93">
        <v>768</v>
      </c>
      <c r="CM93" s="10">
        <f t="shared" si="91"/>
        <v>2.416110183639399</v>
      </c>
    </row>
    <row r="94" spans="2:91" x14ac:dyDescent="0.25">
      <c r="C94" s="8">
        <v>17.649999999999999</v>
      </c>
      <c r="D94" s="9">
        <f t="shared" si="92"/>
        <v>8724</v>
      </c>
      <c r="E94" s="9">
        <f t="shared" si="93"/>
        <v>2882</v>
      </c>
      <c r="F94" s="9">
        <f t="shared" si="94"/>
        <v>3103</v>
      </c>
      <c r="G94" s="9">
        <f t="shared" si="95"/>
        <v>6463</v>
      </c>
      <c r="H94" s="10">
        <f t="shared" si="65"/>
        <v>-7.4156007530509953</v>
      </c>
      <c r="I94" s="9">
        <f t="shared" si="96"/>
        <v>162</v>
      </c>
      <c r="J94" s="10">
        <f t="shared" si="67"/>
        <v>-0.3010986053708824</v>
      </c>
      <c r="K94" s="9">
        <f t="shared" si="97"/>
        <v>1113</v>
      </c>
      <c r="L94" s="10">
        <f t="shared" si="69"/>
        <v>3.5492182977938578</v>
      </c>
      <c r="M94" s="9">
        <f t="shared" si="98"/>
        <v>743</v>
      </c>
      <c r="N94" s="10">
        <f t="shared" si="71"/>
        <v>3.6071731820116861</v>
      </c>
      <c r="O94" s="9">
        <f t="shared" si="99"/>
        <v>2997</v>
      </c>
      <c r="P94" s="10">
        <f t="shared" si="73"/>
        <v>4.5650454765321129</v>
      </c>
      <c r="Q94" s="17">
        <f t="shared" si="74"/>
        <v>0.3221689004850723</v>
      </c>
      <c r="U94" s="1">
        <v>17.649999999999999</v>
      </c>
      <c r="V94" s="9">
        <v>1172</v>
      </c>
      <c r="W94" s="11">
        <f t="shared" si="75"/>
        <v>0.27563499529633112</v>
      </c>
      <c r="X94" s="21">
        <f t="shared" si="90"/>
        <v>3080</v>
      </c>
      <c r="Y94" s="9">
        <v>4252</v>
      </c>
      <c r="Z94" s="1">
        <v>17.649999999999999</v>
      </c>
      <c r="AA94" s="9">
        <v>4252</v>
      </c>
      <c r="AB94">
        <f t="shared" si="76"/>
        <v>3619</v>
      </c>
      <c r="AC94">
        <f t="shared" si="77"/>
        <v>98</v>
      </c>
      <c r="AD94">
        <f t="shared" si="78"/>
        <v>318</v>
      </c>
      <c r="AE94">
        <f t="shared" si="79"/>
        <v>134</v>
      </c>
      <c r="AF94">
        <f t="shared" si="80"/>
        <v>83</v>
      </c>
      <c r="AG94" s="9">
        <v>1690</v>
      </c>
      <c r="AH94" s="9">
        <v>1833</v>
      </c>
      <c r="AI94">
        <v>143</v>
      </c>
      <c r="AJ94" s="12">
        <f t="shared" si="81"/>
        <v>2.5159763313609469</v>
      </c>
      <c r="AL94" s="11">
        <v>0.8511288805268109</v>
      </c>
      <c r="AM94" s="11">
        <v>2.3047977422389464E-2</v>
      </c>
      <c r="AN94" s="11">
        <v>7.4788334901222955E-2</v>
      </c>
      <c r="AO94" s="11">
        <v>3.1514581373471309E-2</v>
      </c>
      <c r="AP94" s="11">
        <v>1.9520225776105363E-2</v>
      </c>
      <c r="AS94" s="1">
        <v>17.649999999999999</v>
      </c>
      <c r="AT94">
        <v>453</v>
      </c>
      <c r="AU94">
        <f t="shared" si="82"/>
        <v>0.77697287299630091</v>
      </c>
      <c r="AV94">
        <f t="shared" si="83"/>
        <v>2.0036991368680642E-2</v>
      </c>
      <c r="AW94">
        <f t="shared" si="84"/>
        <v>0.11028051787916153</v>
      </c>
      <c r="AX94">
        <f t="shared" si="85"/>
        <v>6.7586313193588168E-2</v>
      </c>
      <c r="AY94">
        <f t="shared" si="86"/>
        <v>4.3156596794081377E-3</v>
      </c>
      <c r="AZ94">
        <f t="shared" si="87"/>
        <v>2.0807644882860667E-2</v>
      </c>
      <c r="BA94" s="13">
        <f t="shared" si="88"/>
        <v>1</v>
      </c>
      <c r="BB94">
        <v>12976</v>
      </c>
      <c r="BC94">
        <v>1431</v>
      </c>
      <c r="BD94">
        <v>11545</v>
      </c>
      <c r="BE94">
        <v>11275</v>
      </c>
      <c r="BF94">
        <v>10082</v>
      </c>
      <c r="BG94">
        <v>260</v>
      </c>
      <c r="BH94">
        <v>37</v>
      </c>
      <c r="BI94">
        <v>874</v>
      </c>
      <c r="BJ94">
        <v>3</v>
      </c>
      <c r="BK94">
        <v>19</v>
      </c>
      <c r="BL94">
        <v>270</v>
      </c>
      <c r="BM94">
        <v>8807</v>
      </c>
      <c r="BN94">
        <v>876</v>
      </c>
      <c r="BO94">
        <v>7931</v>
      </c>
      <c r="BP94">
        <v>7803</v>
      </c>
      <c r="BQ94">
        <v>7006</v>
      </c>
      <c r="BR94">
        <v>181</v>
      </c>
      <c r="BS94">
        <v>27</v>
      </c>
      <c r="BT94">
        <v>575</v>
      </c>
      <c r="BU94">
        <v>3</v>
      </c>
      <c r="BV94">
        <v>11</v>
      </c>
      <c r="BW94">
        <v>128</v>
      </c>
      <c r="BX94">
        <v>4169</v>
      </c>
      <c r="BY94" s="11">
        <f t="shared" si="89"/>
        <v>0.32128545006165227</v>
      </c>
      <c r="BZ94">
        <v>555</v>
      </c>
      <c r="CA94">
        <v>3614</v>
      </c>
      <c r="CB94">
        <v>3472</v>
      </c>
      <c r="CC94">
        <v>3076</v>
      </c>
      <c r="CD94">
        <v>79</v>
      </c>
      <c r="CE94">
        <v>10</v>
      </c>
      <c r="CF94">
        <v>299</v>
      </c>
      <c r="CG94">
        <v>0</v>
      </c>
      <c r="CH94">
        <v>8</v>
      </c>
      <c r="CI94">
        <v>142</v>
      </c>
      <c r="CJ94">
        <v>4936</v>
      </c>
      <c r="CK94">
        <v>4572</v>
      </c>
      <c r="CL94">
        <v>364</v>
      </c>
      <c r="CM94" s="10">
        <f t="shared" si="91"/>
        <v>2.8381452318460192</v>
      </c>
    </row>
    <row r="95" spans="2:91" x14ac:dyDescent="0.25">
      <c r="C95" s="8">
        <v>17.66</v>
      </c>
      <c r="D95" s="9">
        <f t="shared" si="92"/>
        <v>1604</v>
      </c>
      <c r="E95" s="9">
        <f t="shared" si="93"/>
        <v>722</v>
      </c>
      <c r="F95" s="9">
        <f t="shared" si="94"/>
        <v>994</v>
      </c>
      <c r="G95" s="9">
        <f t="shared" si="95"/>
        <v>1042</v>
      </c>
      <c r="H95" s="10">
        <f t="shared" si="65"/>
        <v>-4.8893152820533317</v>
      </c>
      <c r="I95" s="9">
        <f t="shared" si="96"/>
        <v>26</v>
      </c>
      <c r="J95" s="10">
        <f t="shared" si="67"/>
        <v>0.20057804647836219</v>
      </c>
      <c r="K95" s="9">
        <f t="shared" si="97"/>
        <v>410</v>
      </c>
      <c r="L95" s="10">
        <f t="shared" si="69"/>
        <v>3.4098153412867891</v>
      </c>
      <c r="M95" s="9">
        <f t="shared" si="98"/>
        <v>42</v>
      </c>
      <c r="N95" s="10">
        <f t="shared" si="71"/>
        <v>0.46915651003816139</v>
      </c>
      <c r="O95" s="9">
        <f t="shared" si="99"/>
        <v>192</v>
      </c>
      <c r="P95" s="10">
        <f t="shared" si="73"/>
        <v>-3.8839063036798791</v>
      </c>
      <c r="Q95" s="17">
        <f t="shared" si="74"/>
        <v>-0.17576076505288318</v>
      </c>
      <c r="U95" s="1">
        <v>17.66</v>
      </c>
      <c r="V95" s="9">
        <v>1464</v>
      </c>
      <c r="W95" s="11">
        <f t="shared" si="75"/>
        <v>0.28355607205113303</v>
      </c>
      <c r="X95" s="21">
        <f t="shared" si="90"/>
        <v>3699</v>
      </c>
      <c r="Y95" s="9">
        <v>5163</v>
      </c>
      <c r="Z95" s="1">
        <v>17.66</v>
      </c>
      <c r="AA95" s="9">
        <v>5163</v>
      </c>
      <c r="AB95">
        <f t="shared" si="76"/>
        <v>4419</v>
      </c>
      <c r="AC95">
        <f t="shared" si="77"/>
        <v>40</v>
      </c>
      <c r="AD95">
        <f t="shared" si="78"/>
        <v>577</v>
      </c>
      <c r="AE95">
        <f t="shared" si="79"/>
        <v>33</v>
      </c>
      <c r="AF95">
        <f t="shared" si="80"/>
        <v>94</v>
      </c>
      <c r="AG95" s="9">
        <v>1818</v>
      </c>
      <c r="AH95" s="9">
        <v>1995</v>
      </c>
      <c r="AI95">
        <v>177</v>
      </c>
      <c r="AJ95" s="12">
        <f t="shared" si="81"/>
        <v>2.8399339933993399</v>
      </c>
      <c r="AL95" s="11">
        <v>0.85589773387565371</v>
      </c>
      <c r="AM95" s="11">
        <v>7.7474336625992643E-3</v>
      </c>
      <c r="AN95" s="11">
        <v>0.11175673058299439</v>
      </c>
      <c r="AO95" s="11">
        <v>6.3916327716443929E-3</v>
      </c>
      <c r="AP95" s="11">
        <v>1.820646910710827E-2</v>
      </c>
      <c r="AS95" s="1">
        <v>17.66</v>
      </c>
      <c r="AT95">
        <v>453</v>
      </c>
      <c r="AU95">
        <f t="shared" si="82"/>
        <v>0.80700458105512041</v>
      </c>
      <c r="AV95">
        <f t="shared" si="83"/>
        <v>9.7532141273828869E-3</v>
      </c>
      <c r="AW95">
        <f t="shared" si="84"/>
        <v>0.14585488399586227</v>
      </c>
      <c r="AX95">
        <f t="shared" si="85"/>
        <v>1.1083197872026008E-2</v>
      </c>
      <c r="AY95">
        <f t="shared" si="86"/>
        <v>6.6499187232156049E-3</v>
      </c>
      <c r="AZ95">
        <f t="shared" si="87"/>
        <v>1.9654204226392788E-2</v>
      </c>
      <c r="BA95" s="13">
        <f t="shared" si="88"/>
        <v>1</v>
      </c>
      <c r="BB95">
        <v>6767</v>
      </c>
      <c r="BC95">
        <v>987</v>
      </c>
      <c r="BD95">
        <v>5780</v>
      </c>
      <c r="BE95">
        <v>5647</v>
      </c>
      <c r="BF95">
        <v>5461</v>
      </c>
      <c r="BG95">
        <v>66</v>
      </c>
      <c r="BH95">
        <v>38</v>
      </c>
      <c r="BI95">
        <v>72</v>
      </c>
      <c r="BJ95">
        <v>3</v>
      </c>
      <c r="BK95">
        <v>7</v>
      </c>
      <c r="BL95">
        <v>133</v>
      </c>
      <c r="BM95">
        <v>5111</v>
      </c>
      <c r="BN95">
        <v>616</v>
      </c>
      <c r="BO95">
        <v>4495</v>
      </c>
      <c r="BP95">
        <v>4414</v>
      </c>
      <c r="BQ95">
        <v>4274</v>
      </c>
      <c r="BR95">
        <v>47</v>
      </c>
      <c r="BS95">
        <v>32</v>
      </c>
      <c r="BT95">
        <v>54</v>
      </c>
      <c r="BU95">
        <v>3</v>
      </c>
      <c r="BV95">
        <v>4</v>
      </c>
      <c r="BW95">
        <v>81</v>
      </c>
      <c r="BX95">
        <v>1656</v>
      </c>
      <c r="BY95" s="11">
        <f t="shared" si="89"/>
        <v>0.24471700901433427</v>
      </c>
      <c r="BZ95">
        <v>371</v>
      </c>
      <c r="CA95">
        <v>1285</v>
      </c>
      <c r="CB95">
        <v>1233</v>
      </c>
      <c r="CC95">
        <v>1187</v>
      </c>
      <c r="CD95">
        <v>19</v>
      </c>
      <c r="CE95">
        <v>6</v>
      </c>
      <c r="CF95">
        <v>18</v>
      </c>
      <c r="CG95">
        <v>0</v>
      </c>
      <c r="CH95">
        <v>3</v>
      </c>
      <c r="CI95">
        <v>52</v>
      </c>
      <c r="CJ95">
        <v>2989</v>
      </c>
      <c r="CK95">
        <v>2540</v>
      </c>
      <c r="CL95">
        <v>449</v>
      </c>
      <c r="CM95" s="10">
        <f t="shared" si="91"/>
        <v>2.6641732283464568</v>
      </c>
    </row>
    <row r="96" spans="2:91" x14ac:dyDescent="0.25">
      <c r="C96" s="8">
        <v>17.670000000000002</v>
      </c>
      <c r="D96" s="9">
        <f t="shared" si="92"/>
        <v>2188</v>
      </c>
      <c r="E96" s="9">
        <f t="shared" si="93"/>
        <v>965</v>
      </c>
      <c r="F96" s="9">
        <f t="shared" si="94"/>
        <v>1923</v>
      </c>
      <c r="G96" s="9">
        <f t="shared" si="95"/>
        <v>1574</v>
      </c>
      <c r="H96" s="10">
        <f t="shared" si="65"/>
        <v>-3.8156276875557467</v>
      </c>
      <c r="I96" s="9">
        <f t="shared" si="96"/>
        <v>27</v>
      </c>
      <c r="J96" s="10">
        <f t="shared" si="67"/>
        <v>9.8964784892885627E-2</v>
      </c>
      <c r="K96" s="9">
        <f t="shared" si="97"/>
        <v>493</v>
      </c>
      <c r="L96" s="10">
        <f t="shared" si="69"/>
        <v>3.2959784470860907</v>
      </c>
      <c r="M96" s="9">
        <f t="shared" si="98"/>
        <v>45</v>
      </c>
      <c r="N96" s="10">
        <f t="shared" si="71"/>
        <v>0.31572007674005342</v>
      </c>
      <c r="O96" s="9">
        <f t="shared" si="99"/>
        <v>281</v>
      </c>
      <c r="P96" s="10">
        <f t="shared" si="73"/>
        <v>-1.980293729169663</v>
      </c>
      <c r="Q96" s="17">
        <f t="shared" si="74"/>
        <v>-2.5501922554429957E-2</v>
      </c>
      <c r="U96" s="1">
        <v>17.670000000000002</v>
      </c>
      <c r="V96" s="9">
        <v>1579</v>
      </c>
      <c r="W96" s="11">
        <f t="shared" si="75"/>
        <v>0.21477149075081611</v>
      </c>
      <c r="X96" s="21">
        <f t="shared" si="90"/>
        <v>5773</v>
      </c>
      <c r="Y96" s="9">
        <v>7352</v>
      </c>
      <c r="Z96" s="1">
        <v>17.670000000000002</v>
      </c>
      <c r="AA96" s="9">
        <v>7352</v>
      </c>
      <c r="AB96">
        <f t="shared" si="76"/>
        <v>6512</v>
      </c>
      <c r="AC96">
        <f t="shared" si="77"/>
        <v>59</v>
      </c>
      <c r="AD96">
        <f t="shared" si="78"/>
        <v>600</v>
      </c>
      <c r="AE96">
        <f t="shared" si="79"/>
        <v>50</v>
      </c>
      <c r="AF96">
        <f t="shared" si="80"/>
        <v>131</v>
      </c>
      <c r="AG96" s="9">
        <v>3096</v>
      </c>
      <c r="AH96" s="9">
        <v>3660</v>
      </c>
      <c r="AI96">
        <v>564</v>
      </c>
      <c r="AJ96" s="12">
        <f t="shared" si="81"/>
        <v>2.3746770025839794</v>
      </c>
      <c r="AL96" s="11">
        <v>0.8857453754080522</v>
      </c>
      <c r="AM96" s="11">
        <v>8.025027203482046E-3</v>
      </c>
      <c r="AN96" s="11">
        <v>8.1610446137105552E-2</v>
      </c>
      <c r="AO96" s="11">
        <v>6.8008705114254624E-3</v>
      </c>
      <c r="AP96" s="11">
        <v>1.7818280739934713E-2</v>
      </c>
      <c r="AS96" s="1">
        <v>17.670000000000002</v>
      </c>
      <c r="AT96">
        <v>453</v>
      </c>
      <c r="AU96">
        <f t="shared" si="82"/>
        <v>0.84758909853249476</v>
      </c>
      <c r="AV96">
        <f t="shared" si="83"/>
        <v>9.0146750524109018E-3</v>
      </c>
      <c r="AW96">
        <f t="shared" si="84"/>
        <v>0.11457023060796645</v>
      </c>
      <c r="AX96">
        <f t="shared" si="85"/>
        <v>9.9580712788259959E-3</v>
      </c>
      <c r="AY96">
        <f t="shared" si="86"/>
        <v>4.7169811320754715E-3</v>
      </c>
      <c r="AZ96">
        <f t="shared" si="87"/>
        <v>1.4150943396226415E-2</v>
      </c>
      <c r="BA96" s="13">
        <f t="shared" si="88"/>
        <v>1</v>
      </c>
      <c r="BB96">
        <v>9540</v>
      </c>
      <c r="BC96">
        <v>1093</v>
      </c>
      <c r="BD96">
        <v>8447</v>
      </c>
      <c r="BE96">
        <v>8312</v>
      </c>
      <c r="BF96">
        <v>8086</v>
      </c>
      <c r="BG96">
        <v>86</v>
      </c>
      <c r="BH96">
        <v>41</v>
      </c>
      <c r="BI96">
        <v>91</v>
      </c>
      <c r="BJ96">
        <v>4</v>
      </c>
      <c r="BK96">
        <v>4</v>
      </c>
      <c r="BL96">
        <v>135</v>
      </c>
      <c r="BM96">
        <v>7680</v>
      </c>
      <c r="BN96">
        <v>733</v>
      </c>
      <c r="BO96">
        <v>6947</v>
      </c>
      <c r="BP96">
        <v>6856</v>
      </c>
      <c r="BQ96">
        <v>6679</v>
      </c>
      <c r="BR96">
        <v>58</v>
      </c>
      <c r="BS96">
        <v>36</v>
      </c>
      <c r="BT96">
        <v>78</v>
      </c>
      <c r="BU96">
        <v>1</v>
      </c>
      <c r="BV96">
        <v>4</v>
      </c>
      <c r="BW96">
        <v>91</v>
      </c>
      <c r="BX96">
        <v>1860</v>
      </c>
      <c r="BY96" s="11">
        <f t="shared" si="89"/>
        <v>0.19496855345911951</v>
      </c>
      <c r="BZ96">
        <v>360</v>
      </c>
      <c r="CA96">
        <v>1500</v>
      </c>
      <c r="CB96">
        <v>1456</v>
      </c>
      <c r="CC96">
        <v>1407</v>
      </c>
      <c r="CD96">
        <v>28</v>
      </c>
      <c r="CE96">
        <v>5</v>
      </c>
      <c r="CF96">
        <v>13</v>
      </c>
      <c r="CG96">
        <v>3</v>
      </c>
      <c r="CH96">
        <v>0</v>
      </c>
      <c r="CI96">
        <v>44</v>
      </c>
      <c r="CJ96">
        <v>5583</v>
      </c>
      <c r="CK96">
        <v>4061</v>
      </c>
      <c r="CL96">
        <v>1522</v>
      </c>
      <c r="CM96" s="10">
        <f t="shared" si="91"/>
        <v>2.3491750800295494</v>
      </c>
    </row>
    <row r="97" spans="3:91" x14ac:dyDescent="0.25">
      <c r="C97" s="8">
        <v>17.68</v>
      </c>
      <c r="D97" s="9">
        <f t="shared" si="92"/>
        <v>2072</v>
      </c>
      <c r="E97" s="9">
        <f t="shared" si="93"/>
        <v>925</v>
      </c>
      <c r="F97" s="9">
        <f t="shared" si="94"/>
        <v>1017</v>
      </c>
      <c r="G97" s="9">
        <f t="shared" si="95"/>
        <v>1582</v>
      </c>
      <c r="H97" s="10">
        <f t="shared" si="65"/>
        <v>-4.4419090346534631</v>
      </c>
      <c r="I97" s="9">
        <f t="shared" si="96"/>
        <v>23</v>
      </c>
      <c r="J97" s="10">
        <f t="shared" si="67"/>
        <v>0.21244032885431396</v>
      </c>
      <c r="K97" s="9">
        <f t="shared" si="97"/>
        <v>338</v>
      </c>
      <c r="L97" s="10">
        <f t="shared" si="69"/>
        <v>2.8788565240452613</v>
      </c>
      <c r="M97" s="9">
        <f t="shared" si="98"/>
        <v>92</v>
      </c>
      <c r="N97" s="10">
        <f t="shared" si="71"/>
        <v>1.3914979667609619</v>
      </c>
      <c r="O97" s="9">
        <f t="shared" si="99"/>
        <v>410</v>
      </c>
      <c r="P97" s="10">
        <f t="shared" si="73"/>
        <v>-1.8788123231966054</v>
      </c>
      <c r="Q97" s="17">
        <f t="shared" si="74"/>
        <v>-0.24110859581528077</v>
      </c>
      <c r="U97" s="1">
        <v>17.68</v>
      </c>
      <c r="V97" s="9">
        <v>893</v>
      </c>
      <c r="W97" s="11">
        <f t="shared" si="75"/>
        <v>0.24916294642857142</v>
      </c>
      <c r="X97" s="21">
        <f t="shared" si="90"/>
        <v>2691</v>
      </c>
      <c r="Y97" s="9">
        <v>3584</v>
      </c>
      <c r="Z97" s="1">
        <v>17.68</v>
      </c>
      <c r="AA97" s="9">
        <v>3584</v>
      </c>
      <c r="AB97">
        <f t="shared" si="76"/>
        <v>3171</v>
      </c>
      <c r="AC97">
        <f t="shared" si="77"/>
        <v>19</v>
      </c>
      <c r="AD97">
        <f t="shared" si="78"/>
        <v>303</v>
      </c>
      <c r="AE97">
        <f t="shared" si="79"/>
        <v>23</v>
      </c>
      <c r="AF97">
        <f t="shared" si="80"/>
        <v>68</v>
      </c>
      <c r="AG97" s="9">
        <v>1274</v>
      </c>
      <c r="AH97" s="9">
        <v>1356</v>
      </c>
      <c r="AI97">
        <v>82</v>
      </c>
      <c r="AJ97" s="12">
        <f t="shared" si="81"/>
        <v>2.8131868131868134</v>
      </c>
      <c r="AL97" s="11">
        <v>0.884765625</v>
      </c>
      <c r="AM97" s="11">
        <v>5.301339285714286E-3</v>
      </c>
      <c r="AN97" s="11">
        <v>8.4542410714285712E-2</v>
      </c>
      <c r="AO97" s="11">
        <v>6.417410714285714E-3</v>
      </c>
      <c r="AP97" s="11">
        <v>1.8973214285714284E-2</v>
      </c>
      <c r="AS97" s="1">
        <v>17.68</v>
      </c>
      <c r="AT97">
        <v>453</v>
      </c>
      <c r="AU97">
        <f t="shared" si="82"/>
        <v>0.84034653465346532</v>
      </c>
      <c r="AV97">
        <f t="shared" si="83"/>
        <v>7.4257425742574254E-3</v>
      </c>
      <c r="AW97">
        <f t="shared" si="84"/>
        <v>0.11333097595473833</v>
      </c>
      <c r="AX97">
        <f t="shared" si="85"/>
        <v>2.0332390381895334E-2</v>
      </c>
      <c r="AY97">
        <f t="shared" si="86"/>
        <v>3.5360678925035359E-3</v>
      </c>
      <c r="AZ97">
        <f t="shared" si="87"/>
        <v>1.5028288543140029E-2</v>
      </c>
      <c r="BA97" s="13">
        <f t="shared" si="88"/>
        <v>0.99999999999999989</v>
      </c>
      <c r="BB97">
        <v>5656</v>
      </c>
      <c r="BC97">
        <v>641</v>
      </c>
      <c r="BD97">
        <v>5015</v>
      </c>
      <c r="BE97">
        <v>4930</v>
      </c>
      <c r="BF97">
        <v>4753</v>
      </c>
      <c r="BG97">
        <v>42</v>
      </c>
      <c r="BH97">
        <v>15</v>
      </c>
      <c r="BI97">
        <v>112</v>
      </c>
      <c r="BJ97">
        <v>3</v>
      </c>
      <c r="BK97">
        <v>5</v>
      </c>
      <c r="BL97">
        <v>85</v>
      </c>
      <c r="BM97">
        <v>4353</v>
      </c>
      <c r="BN97">
        <v>426</v>
      </c>
      <c r="BO97">
        <v>3927</v>
      </c>
      <c r="BP97">
        <v>3886</v>
      </c>
      <c r="BQ97">
        <v>3747</v>
      </c>
      <c r="BR97">
        <v>34</v>
      </c>
      <c r="BS97">
        <v>11</v>
      </c>
      <c r="BT97">
        <v>88</v>
      </c>
      <c r="BU97">
        <v>3</v>
      </c>
      <c r="BV97">
        <v>3</v>
      </c>
      <c r="BW97">
        <v>41</v>
      </c>
      <c r="BX97">
        <v>1303</v>
      </c>
      <c r="BY97" s="11">
        <f t="shared" si="89"/>
        <v>0.23037482319660538</v>
      </c>
      <c r="BZ97">
        <v>215</v>
      </c>
      <c r="CA97">
        <v>1088</v>
      </c>
      <c r="CB97">
        <v>1044</v>
      </c>
      <c r="CC97">
        <v>1006</v>
      </c>
      <c r="CD97">
        <v>8</v>
      </c>
      <c r="CE97">
        <v>4</v>
      </c>
      <c r="CF97">
        <v>24</v>
      </c>
      <c r="CG97">
        <v>0</v>
      </c>
      <c r="CH97">
        <v>2</v>
      </c>
      <c r="CI97">
        <v>44</v>
      </c>
      <c r="CJ97">
        <v>2373</v>
      </c>
      <c r="CK97">
        <v>2199</v>
      </c>
      <c r="CL97">
        <v>174</v>
      </c>
      <c r="CM97" s="10">
        <f t="shared" si="91"/>
        <v>2.5720782173715326</v>
      </c>
    </row>
    <row r="98" spans="3:91" x14ac:dyDescent="0.25">
      <c r="C98" s="8">
        <v>17.690000000000001</v>
      </c>
      <c r="D98" s="9">
        <f t="shared" si="92"/>
        <v>659</v>
      </c>
      <c r="E98" s="9">
        <f t="shared" si="93"/>
        <v>343</v>
      </c>
      <c r="F98" s="9">
        <f t="shared" si="94"/>
        <v>351</v>
      </c>
      <c r="G98" s="9">
        <f t="shared" si="95"/>
        <v>346.99999999999955</v>
      </c>
      <c r="H98" s="10">
        <f t="shared" si="65"/>
        <v>-3.3453796035347096</v>
      </c>
      <c r="I98" s="9">
        <f t="shared" si="96"/>
        <v>2</v>
      </c>
      <c r="J98" s="10">
        <f t="shared" si="67"/>
        <v>-0.16044416362352676</v>
      </c>
      <c r="K98" s="9">
        <f t="shared" si="97"/>
        <v>78</v>
      </c>
      <c r="L98" s="10">
        <f t="shared" si="69"/>
        <v>-0.415937700905463</v>
      </c>
      <c r="M98" s="9">
        <f t="shared" si="98"/>
        <v>162</v>
      </c>
      <c r="N98" s="10">
        <f t="shared" si="71"/>
        <v>2.8064507599332398</v>
      </c>
      <c r="O98" s="9">
        <f t="shared" si="99"/>
        <v>26</v>
      </c>
      <c r="P98" s="10">
        <f t="shared" si="73"/>
        <v>-2.6735537075925428</v>
      </c>
      <c r="Q98" s="17">
        <f t="shared" si="74"/>
        <v>-0.11346483807878283</v>
      </c>
      <c r="U98" s="1">
        <v>17.690000000000001</v>
      </c>
      <c r="V98" s="9">
        <v>1214</v>
      </c>
      <c r="W98" s="11">
        <f t="shared" si="75"/>
        <v>0.2574761399787911</v>
      </c>
      <c r="X98" s="21">
        <f t="shared" si="90"/>
        <v>3501</v>
      </c>
      <c r="Y98" s="9">
        <v>4715</v>
      </c>
      <c r="Z98" s="1">
        <v>17.690000000000001</v>
      </c>
      <c r="AA98" s="9">
        <v>4715</v>
      </c>
      <c r="AB98">
        <f t="shared" si="76"/>
        <v>3769.0000000000005</v>
      </c>
      <c r="AC98">
        <f t="shared" si="77"/>
        <v>76</v>
      </c>
      <c r="AD98">
        <f t="shared" si="78"/>
        <v>718</v>
      </c>
      <c r="AE98">
        <f t="shared" si="79"/>
        <v>80.000000000000014</v>
      </c>
      <c r="AF98">
        <f t="shared" si="80"/>
        <v>72</v>
      </c>
      <c r="AG98" s="9">
        <v>1794</v>
      </c>
      <c r="AH98" s="9">
        <v>1845</v>
      </c>
      <c r="AI98">
        <v>51</v>
      </c>
      <c r="AJ98" s="12">
        <f t="shared" si="81"/>
        <v>2.6282051282051282</v>
      </c>
      <c r="AL98" s="11">
        <v>0.79936373276776251</v>
      </c>
      <c r="AM98" s="11">
        <v>1.6118769883351008E-2</v>
      </c>
      <c r="AN98" s="11">
        <v>0.15227995758218452</v>
      </c>
      <c r="AO98" s="11">
        <v>1.6967126193001062E-2</v>
      </c>
      <c r="AP98" s="11">
        <v>1.5270413573700955E-2</v>
      </c>
      <c r="AS98" s="1">
        <v>17.690000000000001</v>
      </c>
      <c r="AT98">
        <v>453</v>
      </c>
      <c r="AU98">
        <f t="shared" si="82"/>
        <v>0.76590993673241536</v>
      </c>
      <c r="AV98">
        <f t="shared" si="83"/>
        <v>1.4514328247115743E-2</v>
      </c>
      <c r="AW98">
        <f t="shared" si="84"/>
        <v>0.14812058057312988</v>
      </c>
      <c r="AX98">
        <f t="shared" si="85"/>
        <v>4.5031633792333457E-2</v>
      </c>
      <c r="AY98">
        <f t="shared" si="86"/>
        <v>7.0710829921845925E-3</v>
      </c>
      <c r="AZ98">
        <f t="shared" si="87"/>
        <v>1.9352437662820989E-2</v>
      </c>
      <c r="BA98" s="13">
        <f t="shared" si="88"/>
        <v>1</v>
      </c>
      <c r="BB98">
        <v>5374</v>
      </c>
      <c r="BC98">
        <v>796</v>
      </c>
      <c r="BD98">
        <v>4578</v>
      </c>
      <c r="BE98">
        <v>4474</v>
      </c>
      <c r="BF98">
        <v>4116</v>
      </c>
      <c r="BG98">
        <v>78</v>
      </c>
      <c r="BH98">
        <v>16</v>
      </c>
      <c r="BI98">
        <v>231</v>
      </c>
      <c r="BJ98">
        <v>11</v>
      </c>
      <c r="BK98">
        <v>22</v>
      </c>
      <c r="BL98">
        <v>104</v>
      </c>
      <c r="BM98">
        <v>4134</v>
      </c>
      <c r="BN98">
        <v>549</v>
      </c>
      <c r="BO98">
        <v>3585</v>
      </c>
      <c r="BP98">
        <v>3534</v>
      </c>
      <c r="BQ98">
        <v>3271</v>
      </c>
      <c r="BR98">
        <v>58</v>
      </c>
      <c r="BS98">
        <v>14</v>
      </c>
      <c r="BT98">
        <v>173</v>
      </c>
      <c r="BU98">
        <v>7</v>
      </c>
      <c r="BV98">
        <v>11</v>
      </c>
      <c r="BW98">
        <v>51</v>
      </c>
      <c r="BX98">
        <v>1240</v>
      </c>
      <c r="BY98" s="11">
        <f t="shared" si="89"/>
        <v>0.23074060290286566</v>
      </c>
      <c r="BZ98">
        <v>247</v>
      </c>
      <c r="CA98">
        <v>993</v>
      </c>
      <c r="CB98">
        <v>940</v>
      </c>
      <c r="CC98">
        <v>845</v>
      </c>
      <c r="CD98">
        <v>20</v>
      </c>
      <c r="CE98">
        <v>2</v>
      </c>
      <c r="CF98">
        <v>58</v>
      </c>
      <c r="CG98">
        <v>4</v>
      </c>
      <c r="CH98">
        <v>11</v>
      </c>
      <c r="CI98">
        <v>53</v>
      </c>
      <c r="CJ98">
        <v>2196</v>
      </c>
      <c r="CK98">
        <v>2137</v>
      </c>
      <c r="CL98">
        <v>59</v>
      </c>
      <c r="CM98" s="10">
        <f t="shared" si="91"/>
        <v>2.5147402901263454</v>
      </c>
    </row>
    <row r="99" spans="3:91" x14ac:dyDescent="0.25">
      <c r="C99" s="8">
        <v>18.04</v>
      </c>
      <c r="D99" s="9">
        <f t="shared" si="92"/>
        <v>211</v>
      </c>
      <c r="E99" s="9">
        <f t="shared" si="93"/>
        <v>-44</v>
      </c>
      <c r="F99" s="9">
        <f t="shared" si="94"/>
        <v>202</v>
      </c>
      <c r="G99" s="9">
        <f t="shared" si="95"/>
        <v>-830</v>
      </c>
      <c r="H99" s="10">
        <f t="shared" si="65"/>
        <v>-14.248609000839245</v>
      </c>
      <c r="I99" s="9">
        <f t="shared" si="96"/>
        <v>-138</v>
      </c>
      <c r="J99" s="10">
        <f t="shared" si="67"/>
        <v>-2.4726940375280382</v>
      </c>
      <c r="K99" s="9">
        <f t="shared" si="97"/>
        <v>1103</v>
      </c>
      <c r="L99" s="10">
        <f t="shared" si="69"/>
        <v>15.73322050005185</v>
      </c>
      <c r="M99" s="9">
        <f t="shared" si="98"/>
        <v>123</v>
      </c>
      <c r="N99" s="10">
        <f t="shared" si="71"/>
        <v>1.8152713454556202</v>
      </c>
      <c r="O99" s="9">
        <f t="shared" si="99"/>
        <v>229</v>
      </c>
      <c r="P99" s="10">
        <f t="shared" si="73"/>
        <v>2.8246787811163969</v>
      </c>
      <c r="Q99" s="17">
        <f t="shared" si="74"/>
        <v>0.13496002490522763</v>
      </c>
      <c r="U99" s="1">
        <v>18.04</v>
      </c>
      <c r="V99" s="9">
        <v>1437</v>
      </c>
      <c r="W99" s="11">
        <f t="shared" si="75"/>
        <v>0.23362054950414568</v>
      </c>
      <c r="X99" s="21">
        <f t="shared" si="90"/>
        <v>4714</v>
      </c>
      <c r="Y99" s="9">
        <v>6151</v>
      </c>
      <c r="Z99" s="1">
        <v>18.04</v>
      </c>
      <c r="AA99" s="9">
        <v>6151</v>
      </c>
      <c r="AB99">
        <f t="shared" si="76"/>
        <v>2230</v>
      </c>
      <c r="AC99">
        <f t="shared" si="77"/>
        <v>563</v>
      </c>
      <c r="AD99">
        <f t="shared" si="78"/>
        <v>2975</v>
      </c>
      <c r="AE99">
        <f t="shared" si="79"/>
        <v>219</v>
      </c>
      <c r="AF99">
        <f t="shared" si="80"/>
        <v>164</v>
      </c>
      <c r="AG99" s="9">
        <v>2432</v>
      </c>
      <c r="AH99" s="9">
        <v>2498</v>
      </c>
      <c r="AI99">
        <v>66</v>
      </c>
      <c r="AJ99" s="12">
        <f t="shared" si="81"/>
        <v>2.5291940789473686</v>
      </c>
      <c r="AL99" s="11">
        <v>0.36254267598764428</v>
      </c>
      <c r="AM99" s="11">
        <v>9.1529832547553244E-2</v>
      </c>
      <c r="AN99" s="11">
        <v>0.4836611933019021</v>
      </c>
      <c r="AO99" s="11">
        <v>3.5603966834661029E-2</v>
      </c>
      <c r="AP99" s="11">
        <v>2.6662331328239312E-2</v>
      </c>
      <c r="AS99" s="1">
        <v>18.04</v>
      </c>
      <c r="AT99">
        <v>453</v>
      </c>
      <c r="AU99">
        <f t="shared" si="82"/>
        <v>0.22005658597925182</v>
      </c>
      <c r="AV99">
        <f t="shared" si="83"/>
        <v>6.6802892172272865E-2</v>
      </c>
      <c r="AW99">
        <f t="shared" si="84"/>
        <v>0.64099339830242064</v>
      </c>
      <c r="AX99">
        <f t="shared" si="85"/>
        <v>5.3756680289217228E-2</v>
      </c>
      <c r="AY99">
        <f t="shared" si="86"/>
        <v>4.5583149952845015E-3</v>
      </c>
      <c r="AZ99">
        <f t="shared" si="87"/>
        <v>1.3832128261552971E-2</v>
      </c>
      <c r="BA99" s="13">
        <f t="shared" si="88"/>
        <v>1</v>
      </c>
      <c r="BB99">
        <v>6362</v>
      </c>
      <c r="BC99">
        <v>4078</v>
      </c>
      <c r="BD99">
        <v>2284</v>
      </c>
      <c r="BE99">
        <v>2196</v>
      </c>
      <c r="BF99">
        <v>1400</v>
      </c>
      <c r="BG99">
        <v>425</v>
      </c>
      <c r="BH99">
        <v>12</v>
      </c>
      <c r="BI99">
        <v>339</v>
      </c>
      <c r="BJ99">
        <v>3</v>
      </c>
      <c r="BK99">
        <v>17</v>
      </c>
      <c r="BL99">
        <v>88</v>
      </c>
      <c r="BM99">
        <v>4696</v>
      </c>
      <c r="BN99">
        <v>2733</v>
      </c>
      <c r="BO99">
        <v>1963</v>
      </c>
      <c r="BP99">
        <v>1901</v>
      </c>
      <c r="BQ99">
        <v>1265</v>
      </c>
      <c r="BR99">
        <v>343</v>
      </c>
      <c r="BS99">
        <v>9</v>
      </c>
      <c r="BT99">
        <v>268</v>
      </c>
      <c r="BU99">
        <v>3</v>
      </c>
      <c r="BV99">
        <v>13</v>
      </c>
      <c r="BW99">
        <v>62</v>
      </c>
      <c r="BX99">
        <v>1666</v>
      </c>
      <c r="BY99" s="11">
        <f t="shared" si="89"/>
        <v>0.26186733731530965</v>
      </c>
      <c r="BZ99">
        <v>1345</v>
      </c>
      <c r="CA99">
        <v>321</v>
      </c>
      <c r="CB99">
        <v>295</v>
      </c>
      <c r="CC99">
        <v>135</v>
      </c>
      <c r="CD99">
        <v>82</v>
      </c>
      <c r="CE99">
        <v>3</v>
      </c>
      <c r="CF99">
        <v>71</v>
      </c>
      <c r="CG99">
        <v>0</v>
      </c>
      <c r="CH99">
        <v>4</v>
      </c>
      <c r="CI99">
        <v>26</v>
      </c>
      <c r="CJ99">
        <v>2700</v>
      </c>
      <c r="CK99">
        <v>2388</v>
      </c>
      <c r="CL99">
        <v>312</v>
      </c>
      <c r="CM99" s="10">
        <f t="shared" si="91"/>
        <v>2.6641541038525962</v>
      </c>
    </row>
    <row r="100" spans="3:91" x14ac:dyDescent="0.25">
      <c r="C100" s="8">
        <v>18.05</v>
      </c>
      <c r="D100" s="9">
        <f t="shared" si="92"/>
        <v>-622</v>
      </c>
      <c r="E100" s="9">
        <f t="shared" si="93"/>
        <v>-334</v>
      </c>
      <c r="F100" s="9">
        <f t="shared" si="94"/>
        <v>-247</v>
      </c>
      <c r="G100" s="9">
        <f t="shared" si="95"/>
        <v>-562</v>
      </c>
      <c r="H100" s="10">
        <f t="shared" si="65"/>
        <v>-8.2483207273582302</v>
      </c>
      <c r="I100" s="9">
        <f t="shared" si="96"/>
        <v>-401</v>
      </c>
      <c r="J100" s="10">
        <f t="shared" si="67"/>
        <v>-6.7626053219422335</v>
      </c>
      <c r="K100" s="9">
        <f t="shared" si="97"/>
        <v>557</v>
      </c>
      <c r="L100" s="10">
        <f t="shared" si="69"/>
        <v>18.632010032527333</v>
      </c>
      <c r="M100" s="9">
        <f t="shared" si="98"/>
        <v>-194</v>
      </c>
      <c r="N100" s="10">
        <f t="shared" si="71"/>
        <v>-3.3651212916878941</v>
      </c>
      <c r="O100" s="9">
        <f t="shared" si="99"/>
        <v>-177</v>
      </c>
      <c r="P100" s="10">
        <f t="shared" si="73"/>
        <v>0.10313908374808634</v>
      </c>
      <c r="Q100" s="17">
        <f t="shared" si="74"/>
        <v>0.16773656562283845</v>
      </c>
      <c r="U100" s="1">
        <v>18.05</v>
      </c>
      <c r="V100" s="9">
        <v>1571</v>
      </c>
      <c r="W100" s="11">
        <f t="shared" si="75"/>
        <v>0.29244229337304545</v>
      </c>
      <c r="X100" s="21">
        <f t="shared" si="90"/>
        <v>3801</v>
      </c>
      <c r="Y100" s="9">
        <v>5372</v>
      </c>
      <c r="Z100" s="1">
        <v>18.05</v>
      </c>
      <c r="AA100" s="9">
        <v>5372</v>
      </c>
      <c r="AB100">
        <f t="shared" si="76"/>
        <v>1470</v>
      </c>
      <c r="AC100">
        <f t="shared" si="77"/>
        <v>689</v>
      </c>
      <c r="AD100">
        <f t="shared" si="78"/>
        <v>2833</v>
      </c>
      <c r="AE100">
        <f t="shared" si="79"/>
        <v>295</v>
      </c>
      <c r="AF100">
        <f t="shared" si="80"/>
        <v>85</v>
      </c>
      <c r="AG100" s="9">
        <v>1993</v>
      </c>
      <c r="AH100" s="9">
        <v>2073</v>
      </c>
      <c r="AI100">
        <v>80</v>
      </c>
      <c r="AJ100" s="12">
        <f t="shared" si="81"/>
        <v>2.6954340190667336</v>
      </c>
      <c r="AL100" s="11">
        <v>0.27364110201042441</v>
      </c>
      <c r="AM100" s="11">
        <v>0.12825763216679076</v>
      </c>
      <c r="AN100" s="11">
        <v>0.52736411020104246</v>
      </c>
      <c r="AO100" s="11">
        <v>5.4914370811615786E-2</v>
      </c>
      <c r="AP100" s="11">
        <v>1.5822784810126583E-2</v>
      </c>
      <c r="AS100" s="1">
        <v>18.05</v>
      </c>
      <c r="AT100">
        <v>453</v>
      </c>
      <c r="AU100">
        <f t="shared" si="82"/>
        <v>0.19115789473684211</v>
      </c>
      <c r="AV100">
        <f t="shared" si="83"/>
        <v>6.0631578947368418E-2</v>
      </c>
      <c r="AW100">
        <f t="shared" si="84"/>
        <v>0.71368421052631581</v>
      </c>
      <c r="AX100">
        <f t="shared" si="85"/>
        <v>2.1263157894736841E-2</v>
      </c>
      <c r="AY100">
        <f t="shared" si="86"/>
        <v>2.1052631578947368E-3</v>
      </c>
      <c r="AZ100">
        <f t="shared" si="87"/>
        <v>1.1157894736842104E-2</v>
      </c>
      <c r="BA100" s="13">
        <f t="shared" si="88"/>
        <v>1</v>
      </c>
      <c r="BB100">
        <v>4750</v>
      </c>
      <c r="BC100">
        <v>3390</v>
      </c>
      <c r="BD100">
        <v>1360</v>
      </c>
      <c r="BE100">
        <v>1307</v>
      </c>
      <c r="BF100">
        <v>908</v>
      </c>
      <c r="BG100">
        <v>288</v>
      </c>
      <c r="BH100">
        <v>6</v>
      </c>
      <c r="BI100">
        <v>101</v>
      </c>
      <c r="BJ100">
        <v>0</v>
      </c>
      <c r="BK100">
        <v>4</v>
      </c>
      <c r="BL100">
        <v>53</v>
      </c>
      <c r="BM100">
        <v>3356</v>
      </c>
      <c r="BN100">
        <v>2224</v>
      </c>
      <c r="BO100">
        <v>1132</v>
      </c>
      <c r="BP100">
        <v>1101</v>
      </c>
      <c r="BQ100">
        <v>810</v>
      </c>
      <c r="BR100">
        <v>195</v>
      </c>
      <c r="BS100">
        <v>6</v>
      </c>
      <c r="BT100">
        <v>89</v>
      </c>
      <c r="BU100">
        <v>0</v>
      </c>
      <c r="BV100">
        <v>1</v>
      </c>
      <c r="BW100">
        <v>31</v>
      </c>
      <c r="BX100">
        <v>1394</v>
      </c>
      <c r="BY100" s="11">
        <f t="shared" si="89"/>
        <v>0.29347368421052633</v>
      </c>
      <c r="BZ100">
        <v>1166</v>
      </c>
      <c r="CA100">
        <v>228</v>
      </c>
      <c r="CB100">
        <v>206</v>
      </c>
      <c r="CC100">
        <v>98</v>
      </c>
      <c r="CD100">
        <v>93</v>
      </c>
      <c r="CE100">
        <v>0</v>
      </c>
      <c r="CF100">
        <v>12</v>
      </c>
      <c r="CG100">
        <v>0</v>
      </c>
      <c r="CH100">
        <v>3</v>
      </c>
      <c r="CI100">
        <v>22</v>
      </c>
      <c r="CJ100">
        <v>1826</v>
      </c>
      <c r="CK100">
        <v>1659</v>
      </c>
      <c r="CL100">
        <v>167</v>
      </c>
      <c r="CM100" s="10">
        <f t="shared" si="91"/>
        <v>2.8631705846895721</v>
      </c>
    </row>
    <row r="101" spans="3:91" x14ac:dyDescent="0.25">
      <c r="C101" s="8">
        <v>18.059999999999999</v>
      </c>
      <c r="D101" s="9">
        <f t="shared" si="92"/>
        <v>-722</v>
      </c>
      <c r="E101" s="9">
        <f t="shared" si="93"/>
        <v>-543</v>
      </c>
      <c r="F101" s="9">
        <f t="shared" si="94"/>
        <v>-166</v>
      </c>
      <c r="G101" s="9">
        <f t="shared" si="95"/>
        <v>-880</v>
      </c>
      <c r="H101" s="10">
        <f t="shared" si="65"/>
        <v>-12.012473570509282</v>
      </c>
      <c r="I101" s="9">
        <f t="shared" si="96"/>
        <v>-426</v>
      </c>
      <c r="J101" s="10">
        <f t="shared" si="67"/>
        <v>-5.6699818440889853</v>
      </c>
      <c r="K101" s="9">
        <f t="shared" si="97"/>
        <v>697</v>
      </c>
      <c r="L101" s="10">
        <f t="shared" si="69"/>
        <v>19.191659772016926</v>
      </c>
      <c r="M101" s="9">
        <f t="shared" si="98"/>
        <v>-80</v>
      </c>
      <c r="N101" s="10">
        <f t="shared" si="71"/>
        <v>-1.1635066188637619</v>
      </c>
      <c r="O101" s="9">
        <f t="shared" si="99"/>
        <v>-37</v>
      </c>
      <c r="P101" s="10">
        <f t="shared" si="73"/>
        <v>2.7473685420113974</v>
      </c>
      <c r="Q101" s="17">
        <f t="shared" si="74"/>
        <v>0.28464728897575231</v>
      </c>
      <c r="U101" s="1">
        <v>18.059999999999999</v>
      </c>
      <c r="V101" s="9">
        <v>1646</v>
      </c>
      <c r="W101" s="11">
        <f t="shared" si="75"/>
        <v>0.26243622448979592</v>
      </c>
      <c r="X101" s="21">
        <f t="shared" si="90"/>
        <v>4626</v>
      </c>
      <c r="Y101" s="9">
        <v>6272</v>
      </c>
      <c r="Z101" s="1">
        <v>18.059999999999999</v>
      </c>
      <c r="AA101" s="9">
        <v>6272</v>
      </c>
      <c r="AB101">
        <f t="shared" si="76"/>
        <v>1853</v>
      </c>
      <c r="AC101">
        <f t="shared" si="77"/>
        <v>967</v>
      </c>
      <c r="AD101">
        <f t="shared" si="78"/>
        <v>3198</v>
      </c>
      <c r="AE101">
        <f t="shared" si="79"/>
        <v>134</v>
      </c>
      <c r="AF101">
        <f t="shared" si="80"/>
        <v>120</v>
      </c>
      <c r="AG101" s="9">
        <v>2603</v>
      </c>
      <c r="AH101" s="9">
        <v>2718</v>
      </c>
      <c r="AI101">
        <v>115</v>
      </c>
      <c r="AJ101" s="12">
        <f t="shared" si="81"/>
        <v>2.409527468305801</v>
      </c>
      <c r="AL101" s="11">
        <v>0.29544005102040816</v>
      </c>
      <c r="AM101" s="11">
        <v>0.15417729591836735</v>
      </c>
      <c r="AN101" s="11">
        <v>0.50988520408163263</v>
      </c>
      <c r="AO101" s="11">
        <v>2.1364795918367346E-2</v>
      </c>
      <c r="AP101" s="11">
        <v>1.913265306122449E-2</v>
      </c>
      <c r="AS101" s="1">
        <v>18.059999999999999</v>
      </c>
      <c r="AT101">
        <v>453</v>
      </c>
      <c r="AU101">
        <f t="shared" si="82"/>
        <v>0.17531531531531533</v>
      </c>
      <c r="AV101">
        <f t="shared" si="83"/>
        <v>9.7477477477477481E-2</v>
      </c>
      <c r="AW101">
        <f t="shared" si="84"/>
        <v>0.70180180180180185</v>
      </c>
      <c r="AX101">
        <f t="shared" si="85"/>
        <v>9.7297297297297292E-3</v>
      </c>
      <c r="AY101">
        <f t="shared" si="86"/>
        <v>4.1441441441441443E-3</v>
      </c>
      <c r="AZ101">
        <f t="shared" si="87"/>
        <v>1.1531531531531532E-2</v>
      </c>
      <c r="BA101" s="13">
        <f t="shared" si="88"/>
        <v>1</v>
      </c>
      <c r="BB101">
        <v>5550</v>
      </c>
      <c r="BC101">
        <v>3895</v>
      </c>
      <c r="BD101">
        <v>1655</v>
      </c>
      <c r="BE101">
        <v>1591</v>
      </c>
      <c r="BF101">
        <v>973</v>
      </c>
      <c r="BG101">
        <v>541</v>
      </c>
      <c r="BH101">
        <v>20</v>
      </c>
      <c r="BI101">
        <v>50</v>
      </c>
      <c r="BJ101">
        <v>4</v>
      </c>
      <c r="BK101">
        <v>3</v>
      </c>
      <c r="BL101">
        <v>64</v>
      </c>
      <c r="BM101">
        <v>3941</v>
      </c>
      <c r="BN101">
        <v>2554</v>
      </c>
      <c r="BO101">
        <v>1387</v>
      </c>
      <c r="BP101">
        <v>1349</v>
      </c>
      <c r="BQ101">
        <v>886</v>
      </c>
      <c r="BR101">
        <v>405</v>
      </c>
      <c r="BS101">
        <v>16</v>
      </c>
      <c r="BT101">
        <v>37</v>
      </c>
      <c r="BU101">
        <v>4</v>
      </c>
      <c r="BV101">
        <v>1</v>
      </c>
      <c r="BW101">
        <v>38</v>
      </c>
      <c r="BX101">
        <v>1609</v>
      </c>
      <c r="BY101" s="11">
        <f t="shared" si="89"/>
        <v>0.28990990990990989</v>
      </c>
      <c r="BZ101">
        <v>1341</v>
      </c>
      <c r="CA101">
        <v>268</v>
      </c>
      <c r="CB101">
        <v>242</v>
      </c>
      <c r="CC101">
        <v>87</v>
      </c>
      <c r="CD101">
        <v>136</v>
      </c>
      <c r="CE101">
        <v>4</v>
      </c>
      <c r="CF101">
        <v>13</v>
      </c>
      <c r="CG101">
        <v>0</v>
      </c>
      <c r="CH101">
        <v>2</v>
      </c>
      <c r="CI101">
        <v>26</v>
      </c>
      <c r="CJ101">
        <v>2552</v>
      </c>
      <c r="CK101">
        <v>2060</v>
      </c>
      <c r="CL101">
        <v>492</v>
      </c>
      <c r="CM101" s="10">
        <f t="shared" si="91"/>
        <v>2.6941747572815533</v>
      </c>
    </row>
    <row r="102" spans="3:91" x14ac:dyDescent="0.25">
      <c r="C102" s="8">
        <v>18.11</v>
      </c>
      <c r="D102" s="9">
        <f t="shared" si="92"/>
        <v>-189</v>
      </c>
      <c r="E102" s="9">
        <f t="shared" si="93"/>
        <v>-95</v>
      </c>
      <c r="F102" s="9">
        <f t="shared" si="94"/>
        <v>-40</v>
      </c>
      <c r="G102" s="9">
        <f t="shared" si="95"/>
        <v>-169</v>
      </c>
      <c r="H102" s="10">
        <f t="shared" si="65"/>
        <v>-3.7627328263986577</v>
      </c>
      <c r="I102" s="9">
        <f t="shared" si="96"/>
        <v>-280</v>
      </c>
      <c r="J102" s="10">
        <f t="shared" si="67"/>
        <v>-6.763160934771232</v>
      </c>
      <c r="K102" s="9">
        <f t="shared" si="97"/>
        <v>298</v>
      </c>
      <c r="L102" s="10">
        <f t="shared" si="69"/>
        <v>11.453393948042596</v>
      </c>
      <c r="M102" s="9">
        <f t="shared" si="98"/>
        <v>-30</v>
      </c>
      <c r="N102" s="10">
        <f t="shared" si="71"/>
        <v>-0.76611012578231708</v>
      </c>
      <c r="O102" s="9">
        <f t="shared" si="99"/>
        <v>74</v>
      </c>
      <c r="P102" s="10">
        <f t="shared" si="73"/>
        <v>3.431118721926623</v>
      </c>
      <c r="Q102" s="17">
        <f t="shared" si="74"/>
        <v>5.3384834844856233E-2</v>
      </c>
      <c r="U102" s="1">
        <v>18.11</v>
      </c>
      <c r="V102" s="9">
        <v>942</v>
      </c>
      <c r="W102" s="11">
        <f t="shared" si="75"/>
        <v>0.25220883534136546</v>
      </c>
      <c r="X102" s="21">
        <f t="shared" si="90"/>
        <v>2793</v>
      </c>
      <c r="Y102" s="9">
        <v>3735</v>
      </c>
      <c r="Z102" s="1">
        <v>18.11</v>
      </c>
      <c r="AA102" s="9">
        <v>3735</v>
      </c>
      <c r="AB102">
        <f t="shared" si="76"/>
        <v>703</v>
      </c>
      <c r="AC102">
        <f t="shared" si="77"/>
        <v>794</v>
      </c>
      <c r="AD102">
        <f t="shared" si="78"/>
        <v>2137</v>
      </c>
      <c r="AE102">
        <f t="shared" si="79"/>
        <v>56</v>
      </c>
      <c r="AF102">
        <f t="shared" si="80"/>
        <v>45</v>
      </c>
      <c r="AG102" s="9">
        <v>1378</v>
      </c>
      <c r="AH102" s="9">
        <v>1430</v>
      </c>
      <c r="AI102">
        <v>52</v>
      </c>
      <c r="AJ102" s="12">
        <f t="shared" si="81"/>
        <v>2.7104499274310596</v>
      </c>
      <c r="AL102" s="11">
        <v>0.18821954484605086</v>
      </c>
      <c r="AM102" s="11">
        <v>0.21258366800535475</v>
      </c>
      <c r="AN102" s="11">
        <v>0.57215528781793845</v>
      </c>
      <c r="AO102" s="11">
        <v>1.499330655957162E-2</v>
      </c>
      <c r="AP102" s="11">
        <v>1.2048192771084338E-2</v>
      </c>
      <c r="AS102" s="1">
        <v>18.11</v>
      </c>
      <c r="AT102">
        <v>453</v>
      </c>
      <c r="AU102">
        <f t="shared" si="82"/>
        <v>0.15059221658206429</v>
      </c>
      <c r="AV102">
        <f t="shared" si="83"/>
        <v>0.14495205865764241</v>
      </c>
      <c r="AW102">
        <f t="shared" si="84"/>
        <v>0.68668922729836435</v>
      </c>
      <c r="AX102">
        <f t="shared" si="85"/>
        <v>7.3322053017484488E-3</v>
      </c>
      <c r="AY102">
        <f t="shared" si="86"/>
        <v>2.5380710659898475E-3</v>
      </c>
      <c r="AZ102">
        <f t="shared" si="87"/>
        <v>7.8962210941906381E-3</v>
      </c>
      <c r="BA102" s="13">
        <f t="shared" si="88"/>
        <v>1</v>
      </c>
      <c r="BB102">
        <v>3546</v>
      </c>
      <c r="BC102">
        <v>2435</v>
      </c>
      <c r="BD102">
        <v>1111</v>
      </c>
      <c r="BE102">
        <v>1083</v>
      </c>
      <c r="BF102">
        <v>534</v>
      </c>
      <c r="BG102">
        <v>514</v>
      </c>
      <c r="BH102">
        <v>7</v>
      </c>
      <c r="BI102">
        <v>26</v>
      </c>
      <c r="BJ102">
        <v>0</v>
      </c>
      <c r="BK102">
        <v>2</v>
      </c>
      <c r="BL102">
        <v>28</v>
      </c>
      <c r="BM102">
        <v>2530</v>
      </c>
      <c r="BN102">
        <v>1570</v>
      </c>
      <c r="BO102">
        <v>960</v>
      </c>
      <c r="BP102">
        <v>943</v>
      </c>
      <c r="BQ102">
        <v>498</v>
      </c>
      <c r="BR102">
        <v>413</v>
      </c>
      <c r="BS102">
        <v>7</v>
      </c>
      <c r="BT102">
        <v>23</v>
      </c>
      <c r="BU102">
        <v>0</v>
      </c>
      <c r="BV102">
        <v>2</v>
      </c>
      <c r="BW102">
        <v>17</v>
      </c>
      <c r="BX102">
        <v>1016</v>
      </c>
      <c r="BY102" s="11">
        <f t="shared" si="89"/>
        <v>0.28652002256063169</v>
      </c>
      <c r="BZ102">
        <v>865</v>
      </c>
      <c r="CA102">
        <v>151</v>
      </c>
      <c r="CB102">
        <v>140</v>
      </c>
      <c r="CC102">
        <v>36</v>
      </c>
      <c r="CD102">
        <v>101</v>
      </c>
      <c r="CE102">
        <v>0</v>
      </c>
      <c r="CF102">
        <v>3</v>
      </c>
      <c r="CG102">
        <v>0</v>
      </c>
      <c r="CH102">
        <v>0</v>
      </c>
      <c r="CI102">
        <v>11</v>
      </c>
      <c r="CJ102">
        <v>1390</v>
      </c>
      <c r="CK102">
        <v>1283</v>
      </c>
      <c r="CL102">
        <v>107</v>
      </c>
      <c r="CM102" s="10">
        <f t="shared" si="91"/>
        <v>2.7638347622759158</v>
      </c>
    </row>
    <row r="103" spans="3:91" x14ac:dyDescent="0.25">
      <c r="C103" s="8">
        <v>18.12</v>
      </c>
      <c r="D103" s="9">
        <f t="shared" si="92"/>
        <v>151</v>
      </c>
      <c r="E103" s="9">
        <f t="shared" si="93"/>
        <v>117</v>
      </c>
      <c r="F103" s="9">
        <f t="shared" si="94"/>
        <v>379</v>
      </c>
      <c r="G103" s="9">
        <f t="shared" si="95"/>
        <v>-157</v>
      </c>
      <c r="H103" s="10">
        <f t="shared" si="65"/>
        <v>-2.3969004020985558</v>
      </c>
      <c r="I103" s="9">
        <f t="shared" si="96"/>
        <v>-12</v>
      </c>
      <c r="J103" s="10">
        <f t="shared" si="67"/>
        <v>-0.44394107367595304</v>
      </c>
      <c r="K103" s="9">
        <f t="shared" si="97"/>
        <v>461</v>
      </c>
      <c r="L103" s="10">
        <f t="shared" si="69"/>
        <v>4.7902930376366726</v>
      </c>
      <c r="M103" s="9">
        <f t="shared" si="98"/>
        <v>-123</v>
      </c>
      <c r="N103" s="10">
        <f t="shared" si="71"/>
        <v>-1.6826195735666025</v>
      </c>
      <c r="O103" s="9">
        <f t="shared" si="99"/>
        <v>222</v>
      </c>
      <c r="P103" s="10">
        <f t="shared" si="73"/>
        <v>2.4038138715676105</v>
      </c>
      <c r="Q103" s="17">
        <f t="shared" si="74"/>
        <v>-6.6809162273397948E-2</v>
      </c>
      <c r="U103" s="1">
        <v>18.12</v>
      </c>
      <c r="V103" s="9">
        <v>1986</v>
      </c>
      <c r="W103" s="11">
        <f t="shared" si="75"/>
        <v>0.26845093268450931</v>
      </c>
      <c r="X103" s="21">
        <f t="shared" si="90"/>
        <v>5412</v>
      </c>
      <c r="Y103" s="9">
        <v>7398</v>
      </c>
      <c r="Z103" s="1">
        <v>18.12</v>
      </c>
      <c r="AA103" s="9">
        <v>7398</v>
      </c>
      <c r="AB103">
        <f t="shared" si="76"/>
        <v>1173</v>
      </c>
      <c r="AC103">
        <f t="shared" si="77"/>
        <v>1054</v>
      </c>
      <c r="AD103">
        <f t="shared" si="78"/>
        <v>4869</v>
      </c>
      <c r="AE103">
        <f t="shared" si="79"/>
        <v>197</v>
      </c>
      <c r="AF103">
        <f t="shared" si="80"/>
        <v>105</v>
      </c>
      <c r="AG103" s="9">
        <v>2602</v>
      </c>
      <c r="AH103" s="9">
        <v>2675</v>
      </c>
      <c r="AI103">
        <v>73</v>
      </c>
      <c r="AJ103" s="12">
        <f t="shared" si="81"/>
        <v>2.8431975403535743</v>
      </c>
      <c r="AL103" s="11">
        <v>0.15855636658556366</v>
      </c>
      <c r="AM103" s="11">
        <v>0.14247093809137604</v>
      </c>
      <c r="AN103" s="11">
        <v>0.65815085158150854</v>
      </c>
      <c r="AO103" s="11">
        <v>2.6628818599621518E-2</v>
      </c>
      <c r="AP103" s="11">
        <v>1.4193025141930252E-2</v>
      </c>
      <c r="AS103" s="1">
        <v>18.12</v>
      </c>
      <c r="AT103">
        <v>453</v>
      </c>
      <c r="AU103">
        <f t="shared" si="82"/>
        <v>0.13458736256457809</v>
      </c>
      <c r="AV103">
        <f t="shared" si="83"/>
        <v>0.13803152735461652</v>
      </c>
      <c r="AW103">
        <f t="shared" si="84"/>
        <v>0.70605378195787527</v>
      </c>
      <c r="AX103">
        <f t="shared" si="85"/>
        <v>9.8026228639554909E-3</v>
      </c>
      <c r="AY103">
        <f t="shared" si="86"/>
        <v>2.119486024639025E-3</v>
      </c>
      <c r="AZ103">
        <f t="shared" si="87"/>
        <v>9.4052192343356735E-3</v>
      </c>
      <c r="BA103" s="13">
        <f t="shared" si="88"/>
        <v>1</v>
      </c>
      <c r="BB103">
        <v>7549</v>
      </c>
      <c r="BC103">
        <v>5330</v>
      </c>
      <c r="BD103">
        <v>2219</v>
      </c>
      <c r="BE103">
        <v>2148</v>
      </c>
      <c r="BF103">
        <v>1016</v>
      </c>
      <c r="BG103">
        <v>1042</v>
      </c>
      <c r="BH103">
        <v>11</v>
      </c>
      <c r="BI103">
        <v>71</v>
      </c>
      <c r="BJ103">
        <v>3</v>
      </c>
      <c r="BK103">
        <v>5</v>
      </c>
      <c r="BL103">
        <v>71</v>
      </c>
      <c r="BM103">
        <v>5341</v>
      </c>
      <c r="BN103">
        <v>3427</v>
      </c>
      <c r="BO103">
        <v>1914</v>
      </c>
      <c r="BP103">
        <v>1865</v>
      </c>
      <c r="BQ103">
        <v>959</v>
      </c>
      <c r="BR103">
        <v>823</v>
      </c>
      <c r="BS103">
        <v>9</v>
      </c>
      <c r="BT103">
        <v>68</v>
      </c>
      <c r="BU103">
        <v>3</v>
      </c>
      <c r="BV103">
        <v>3</v>
      </c>
      <c r="BW103">
        <v>49</v>
      </c>
      <c r="BX103">
        <v>2208</v>
      </c>
      <c r="BY103" s="11">
        <f t="shared" si="89"/>
        <v>0.29248907140018543</v>
      </c>
      <c r="BZ103">
        <v>1903</v>
      </c>
      <c r="CA103">
        <v>305</v>
      </c>
      <c r="CB103">
        <v>283</v>
      </c>
      <c r="CC103">
        <v>57</v>
      </c>
      <c r="CD103">
        <v>219</v>
      </c>
      <c r="CE103">
        <v>2</v>
      </c>
      <c r="CF103">
        <v>3</v>
      </c>
      <c r="CG103">
        <v>0</v>
      </c>
      <c r="CH103">
        <v>2</v>
      </c>
      <c r="CI103">
        <v>22</v>
      </c>
      <c r="CJ103">
        <v>3054</v>
      </c>
      <c r="CK103">
        <v>2719</v>
      </c>
      <c r="CL103">
        <v>335</v>
      </c>
      <c r="CM103" s="10">
        <f t="shared" si="91"/>
        <v>2.7763883780801764</v>
      </c>
    </row>
    <row r="104" spans="3:91" x14ac:dyDescent="0.25">
      <c r="C104" s="8">
        <v>18.13</v>
      </c>
      <c r="D104" s="9">
        <f t="shared" si="92"/>
        <v>725</v>
      </c>
      <c r="E104" s="9">
        <f t="shared" si="93"/>
        <v>-181</v>
      </c>
      <c r="F104" s="9">
        <f t="shared" si="94"/>
        <v>-6</v>
      </c>
      <c r="G104" s="9">
        <f t="shared" si="95"/>
        <v>-721</v>
      </c>
      <c r="H104" s="10">
        <f t="shared" si="65"/>
        <v>-16.275098466778243</v>
      </c>
      <c r="I104" s="9">
        <f t="shared" si="96"/>
        <v>-666</v>
      </c>
      <c r="J104" s="10">
        <f t="shared" si="67"/>
        <v>-14.41751006790656</v>
      </c>
      <c r="K104" s="9">
        <f t="shared" si="97"/>
        <v>2185</v>
      </c>
      <c r="L104" s="10">
        <f t="shared" si="69"/>
        <v>32.654827464241571</v>
      </c>
      <c r="M104" s="9">
        <f t="shared" si="98"/>
        <v>-39</v>
      </c>
      <c r="N104" s="10">
        <f t="shared" si="71"/>
        <v>-1.0721330954724606</v>
      </c>
      <c r="O104" s="9">
        <f t="shared" si="99"/>
        <v>618</v>
      </c>
      <c r="P104" s="10">
        <f t="shared" si="73"/>
        <v>7.3629487978084001</v>
      </c>
      <c r="Q104" s="17">
        <f t="shared" si="74"/>
        <v>0.60011440059494126</v>
      </c>
      <c r="U104" s="1">
        <v>18.13</v>
      </c>
      <c r="V104" s="9">
        <v>1323</v>
      </c>
      <c r="W104" s="11">
        <f t="shared" si="75"/>
        <v>0.2579953198127925</v>
      </c>
      <c r="X104" s="21">
        <f t="shared" si="90"/>
        <v>3805</v>
      </c>
      <c r="Y104" s="9">
        <v>5128</v>
      </c>
      <c r="Z104" s="1">
        <v>18.13</v>
      </c>
      <c r="AA104" s="9">
        <v>5128</v>
      </c>
      <c r="AB104">
        <f t="shared" si="76"/>
        <v>1638</v>
      </c>
      <c r="AC104">
        <f t="shared" si="77"/>
        <v>1258</v>
      </c>
      <c r="AD104">
        <f t="shared" si="78"/>
        <v>1936</v>
      </c>
      <c r="AE104">
        <f t="shared" si="79"/>
        <v>168</v>
      </c>
      <c r="AF104">
        <f t="shared" si="80"/>
        <v>128</v>
      </c>
      <c r="AG104" s="9">
        <v>2119</v>
      </c>
      <c r="AH104" s="9">
        <v>2192</v>
      </c>
      <c r="AI104">
        <v>73</v>
      </c>
      <c r="AJ104" s="12">
        <f t="shared" si="81"/>
        <v>2.4200094384143465</v>
      </c>
      <c r="AL104" s="11">
        <v>0.31942277691107646</v>
      </c>
      <c r="AM104" s="11">
        <v>0.24531981279251169</v>
      </c>
      <c r="AN104" s="11">
        <v>0.37753510140405616</v>
      </c>
      <c r="AO104" s="11">
        <v>3.2761310452418098E-2</v>
      </c>
      <c r="AP104" s="11">
        <v>2.4960998439937598E-2</v>
      </c>
      <c r="AS104" s="1">
        <v>18.13</v>
      </c>
      <c r="AT104">
        <v>453</v>
      </c>
      <c r="AU104">
        <f t="shared" si="82"/>
        <v>0.15667179224329403</v>
      </c>
      <c r="AV104">
        <f t="shared" si="83"/>
        <v>0.1011447121134461</v>
      </c>
      <c r="AW104">
        <f t="shared" si="84"/>
        <v>0.70408337604647186</v>
      </c>
      <c r="AX104">
        <f t="shared" si="85"/>
        <v>2.2039979497693492E-2</v>
      </c>
      <c r="AY104">
        <f t="shared" si="86"/>
        <v>5.2964291816162655E-3</v>
      </c>
      <c r="AZ104">
        <f t="shared" si="87"/>
        <v>1.0763710917478216E-2</v>
      </c>
      <c r="BA104" s="13">
        <f t="shared" si="88"/>
        <v>0.99999999999999989</v>
      </c>
      <c r="BB104">
        <v>5853</v>
      </c>
      <c r="BC104">
        <v>4121</v>
      </c>
      <c r="BD104">
        <v>1732</v>
      </c>
      <c r="BE104">
        <v>1669</v>
      </c>
      <c r="BF104">
        <v>917</v>
      </c>
      <c r="BG104">
        <v>592</v>
      </c>
      <c r="BH104">
        <v>18</v>
      </c>
      <c r="BI104">
        <v>127</v>
      </c>
      <c r="BJ104">
        <v>2</v>
      </c>
      <c r="BK104">
        <v>13</v>
      </c>
      <c r="BL104">
        <v>63</v>
      </c>
      <c r="BM104">
        <v>3912</v>
      </c>
      <c r="BN104">
        <v>2489</v>
      </c>
      <c r="BO104">
        <v>1423</v>
      </c>
      <c r="BP104">
        <v>1386</v>
      </c>
      <c r="BQ104">
        <v>840</v>
      </c>
      <c r="BR104">
        <v>422</v>
      </c>
      <c r="BS104">
        <v>13</v>
      </c>
      <c r="BT104">
        <v>100</v>
      </c>
      <c r="BU104">
        <v>2</v>
      </c>
      <c r="BV104">
        <v>9</v>
      </c>
      <c r="BW104">
        <v>37</v>
      </c>
      <c r="BX104">
        <v>1941</v>
      </c>
      <c r="BY104" s="11">
        <f t="shared" si="89"/>
        <v>0.3316248077908765</v>
      </c>
      <c r="BZ104">
        <v>1632</v>
      </c>
      <c r="CA104">
        <v>309</v>
      </c>
      <c r="CB104">
        <v>283</v>
      </c>
      <c r="CC104">
        <v>77</v>
      </c>
      <c r="CD104">
        <v>170</v>
      </c>
      <c r="CE104">
        <v>5</v>
      </c>
      <c r="CF104">
        <v>27</v>
      </c>
      <c r="CG104">
        <v>0</v>
      </c>
      <c r="CH104">
        <v>4</v>
      </c>
      <c r="CI104">
        <v>26</v>
      </c>
      <c r="CJ104">
        <v>2186</v>
      </c>
      <c r="CK104">
        <v>1938</v>
      </c>
      <c r="CL104">
        <v>248</v>
      </c>
      <c r="CM104" s="10">
        <f t="shared" si="91"/>
        <v>3.0201238390092877</v>
      </c>
    </row>
    <row r="105" spans="3:91" x14ac:dyDescent="0.25">
      <c r="C105" s="8">
        <v>18.170000000000002</v>
      </c>
      <c r="D105" s="9">
        <f t="shared" si="92"/>
        <v>-686</v>
      </c>
      <c r="E105" s="9">
        <f t="shared" si="93"/>
        <v>-279</v>
      </c>
      <c r="F105" s="9">
        <f t="shared" si="94"/>
        <v>-129</v>
      </c>
      <c r="G105" s="9">
        <f t="shared" si="95"/>
        <v>-589</v>
      </c>
      <c r="H105" s="10">
        <f t="shared" si="65"/>
        <v>-2.2256575455746201</v>
      </c>
      <c r="I105" s="9">
        <f t="shared" si="96"/>
        <v>20</v>
      </c>
      <c r="J105" s="10">
        <f t="shared" si="67"/>
        <v>1.1748883005640511</v>
      </c>
      <c r="K105" s="9">
        <f t="shared" si="97"/>
        <v>-88</v>
      </c>
      <c r="L105" s="10">
        <f t="shared" si="69"/>
        <v>0.83408159612940125</v>
      </c>
      <c r="M105" s="9">
        <f t="shared" si="98"/>
        <v>-27</v>
      </c>
      <c r="N105" s="10">
        <f t="shared" si="71"/>
        <v>-9.4021405972936734E-2</v>
      </c>
      <c r="O105" s="9">
        <f t="shared" si="99"/>
        <v>-97</v>
      </c>
      <c r="P105" s="10">
        <f t="shared" si="73"/>
        <v>-0.12921032818651845</v>
      </c>
      <c r="Q105" s="17">
        <f t="shared" si="74"/>
        <v>-8.2971652003910101E-2</v>
      </c>
      <c r="U105" s="1">
        <v>18.170000000000002</v>
      </c>
      <c r="V105" s="9">
        <v>579</v>
      </c>
      <c r="W105" s="11">
        <f t="shared" si="75"/>
        <v>0.13458856345885634</v>
      </c>
      <c r="X105" s="21">
        <f t="shared" si="90"/>
        <v>3723</v>
      </c>
      <c r="Y105" s="9">
        <v>4302</v>
      </c>
      <c r="Z105" s="1">
        <v>18.170000000000002</v>
      </c>
      <c r="AA105" s="9">
        <v>4302</v>
      </c>
      <c r="AB105">
        <f t="shared" si="76"/>
        <v>3189</v>
      </c>
      <c r="AC105">
        <f t="shared" si="77"/>
        <v>141</v>
      </c>
      <c r="AD105">
        <f t="shared" si="78"/>
        <v>741</v>
      </c>
      <c r="AE105">
        <f t="shared" si="79"/>
        <v>148</v>
      </c>
      <c r="AF105">
        <f t="shared" si="80"/>
        <v>83</v>
      </c>
      <c r="AG105" s="9">
        <v>2325</v>
      </c>
      <c r="AH105" s="9">
        <v>2376</v>
      </c>
      <c r="AI105">
        <v>51</v>
      </c>
      <c r="AJ105" s="12">
        <f t="shared" si="81"/>
        <v>1.8503225806451613</v>
      </c>
      <c r="AL105" s="11">
        <v>0.74128312412831243</v>
      </c>
      <c r="AM105" s="11">
        <v>3.277545327754533E-2</v>
      </c>
      <c r="AN105" s="11">
        <v>0.17224546722454673</v>
      </c>
      <c r="AO105" s="11">
        <v>3.4402603440260346E-2</v>
      </c>
      <c r="AP105" s="11">
        <v>1.9293351929335192E-2</v>
      </c>
      <c r="AS105" s="1">
        <v>18.170000000000002</v>
      </c>
      <c r="AT105">
        <v>453</v>
      </c>
      <c r="AU105">
        <f t="shared" si="82"/>
        <v>0.71902654867256632</v>
      </c>
      <c r="AV105">
        <f t="shared" si="83"/>
        <v>4.4524336283185841E-2</v>
      </c>
      <c r="AW105">
        <f t="shared" si="84"/>
        <v>0.18058628318584072</v>
      </c>
      <c r="AX105">
        <f t="shared" si="85"/>
        <v>3.3462389380530977E-2</v>
      </c>
      <c r="AY105">
        <f t="shared" si="86"/>
        <v>3.3185840707964601E-3</v>
      </c>
      <c r="AZ105">
        <f t="shared" si="87"/>
        <v>1.9081858407079644E-2</v>
      </c>
      <c r="BA105" s="13">
        <f t="shared" si="88"/>
        <v>1</v>
      </c>
      <c r="BB105">
        <v>3616</v>
      </c>
      <c r="BC105">
        <v>653</v>
      </c>
      <c r="BD105">
        <v>2963</v>
      </c>
      <c r="BE105">
        <v>2894</v>
      </c>
      <c r="BF105">
        <v>2600</v>
      </c>
      <c r="BG105">
        <v>161</v>
      </c>
      <c r="BH105">
        <v>7</v>
      </c>
      <c r="BI105">
        <v>120</v>
      </c>
      <c r="BJ105">
        <v>1</v>
      </c>
      <c r="BK105">
        <v>5</v>
      </c>
      <c r="BL105">
        <v>69</v>
      </c>
      <c r="BM105">
        <v>3134</v>
      </c>
      <c r="BN105">
        <v>497</v>
      </c>
      <c r="BO105">
        <v>2637</v>
      </c>
      <c r="BP105">
        <v>2587</v>
      </c>
      <c r="BQ105">
        <v>2362</v>
      </c>
      <c r="BR105">
        <v>106</v>
      </c>
      <c r="BS105">
        <v>6</v>
      </c>
      <c r="BT105">
        <v>107</v>
      </c>
      <c r="BU105">
        <v>1</v>
      </c>
      <c r="BV105">
        <v>5</v>
      </c>
      <c r="BW105">
        <v>50</v>
      </c>
      <c r="BX105">
        <v>482</v>
      </c>
      <c r="BY105" s="11">
        <f t="shared" si="89"/>
        <v>0.13329646017699115</v>
      </c>
      <c r="BZ105">
        <v>156</v>
      </c>
      <c r="CA105">
        <v>326</v>
      </c>
      <c r="CB105">
        <v>307</v>
      </c>
      <c r="CC105">
        <v>238</v>
      </c>
      <c r="CD105">
        <v>55</v>
      </c>
      <c r="CE105">
        <v>1</v>
      </c>
      <c r="CF105">
        <v>13</v>
      </c>
      <c r="CG105">
        <v>0</v>
      </c>
      <c r="CH105">
        <v>0</v>
      </c>
      <c r="CI105">
        <v>19</v>
      </c>
      <c r="CJ105">
        <v>2247</v>
      </c>
      <c r="CK105">
        <v>2046</v>
      </c>
      <c r="CL105">
        <v>201</v>
      </c>
      <c r="CM105" s="10">
        <f t="shared" si="91"/>
        <v>1.7673509286412512</v>
      </c>
    </row>
    <row r="106" spans="3:91" x14ac:dyDescent="0.25">
      <c r="C106" s="8">
        <v>18.18</v>
      </c>
      <c r="D106" s="9">
        <f t="shared" si="92"/>
        <v>-603</v>
      </c>
      <c r="E106" s="9">
        <f t="shared" si="93"/>
        <v>-165</v>
      </c>
      <c r="F106" s="9">
        <f t="shared" si="94"/>
        <v>17</v>
      </c>
      <c r="G106" s="9">
        <f t="shared" si="95"/>
        <v>-437</v>
      </c>
      <c r="H106" s="10">
        <f t="shared" si="65"/>
        <v>-3.2796426385388671</v>
      </c>
      <c r="I106" s="9">
        <f t="shared" si="96"/>
        <v>1</v>
      </c>
      <c r="J106" s="10">
        <f t="shared" si="67"/>
        <v>0.5828442357717778</v>
      </c>
      <c r="K106" s="9">
        <f t="shared" si="97"/>
        <v>-89</v>
      </c>
      <c r="L106" s="10">
        <f t="shared" si="69"/>
        <v>3.7450297515625479</v>
      </c>
      <c r="M106" s="9">
        <f t="shared" si="98"/>
        <v>-56</v>
      </c>
      <c r="N106" s="10">
        <f t="shared" si="71"/>
        <v>-0.81486686071813486</v>
      </c>
      <c r="O106" s="9">
        <f t="shared" si="99"/>
        <v>-53</v>
      </c>
      <c r="P106" s="10">
        <f t="shared" si="73"/>
        <v>1.6250466502182412</v>
      </c>
      <c r="Q106" s="17">
        <f t="shared" si="74"/>
        <v>-7.6750366403912196E-2</v>
      </c>
      <c r="U106" s="1">
        <v>18.18</v>
      </c>
      <c r="V106" s="9">
        <v>1378</v>
      </c>
      <c r="W106" s="11">
        <f t="shared" si="75"/>
        <v>0.23183041722745626</v>
      </c>
      <c r="X106" s="21">
        <f t="shared" si="90"/>
        <v>4566</v>
      </c>
      <c r="Y106" s="9">
        <v>5944</v>
      </c>
      <c r="Z106" s="1">
        <v>18.18</v>
      </c>
      <c r="AA106" s="9">
        <v>5944</v>
      </c>
      <c r="AB106">
        <f t="shared" si="76"/>
        <v>2581</v>
      </c>
      <c r="AC106">
        <f t="shared" si="77"/>
        <v>297</v>
      </c>
      <c r="AD106">
        <f t="shared" si="78"/>
        <v>2849</v>
      </c>
      <c r="AE106">
        <f t="shared" si="79"/>
        <v>123</v>
      </c>
      <c r="AF106">
        <f t="shared" si="80"/>
        <v>94.000000000000014</v>
      </c>
      <c r="AG106" s="9">
        <v>2192</v>
      </c>
      <c r="AH106" s="9">
        <v>2240</v>
      </c>
      <c r="AI106">
        <v>48</v>
      </c>
      <c r="AJ106" s="12">
        <f t="shared" si="81"/>
        <v>2.7116788321167884</v>
      </c>
      <c r="AL106" s="11">
        <v>0.43421938088829071</v>
      </c>
      <c r="AM106" s="11">
        <v>4.9966352624495287E-2</v>
      </c>
      <c r="AN106" s="11">
        <v>0.47930686406460293</v>
      </c>
      <c r="AO106" s="11">
        <v>2.0693135935397039E-2</v>
      </c>
      <c r="AP106" s="11">
        <v>1.5814266487213999E-2</v>
      </c>
      <c r="AS106" s="1">
        <v>18.18</v>
      </c>
      <c r="AT106">
        <v>453</v>
      </c>
      <c r="AU106">
        <f t="shared" si="82"/>
        <v>0.40142295450290205</v>
      </c>
      <c r="AV106">
        <f t="shared" si="83"/>
        <v>5.579479498221307E-2</v>
      </c>
      <c r="AW106">
        <f t="shared" si="84"/>
        <v>0.51675716158022844</v>
      </c>
      <c r="AX106">
        <f t="shared" si="85"/>
        <v>1.2544467328215689E-2</v>
      </c>
      <c r="AY106">
        <f t="shared" si="86"/>
        <v>4.1190788241902265E-3</v>
      </c>
      <c r="AZ106">
        <f t="shared" si="87"/>
        <v>9.3615427822505148E-3</v>
      </c>
      <c r="BA106" s="13">
        <f t="shared" si="88"/>
        <v>1</v>
      </c>
      <c r="BB106">
        <v>5341</v>
      </c>
      <c r="BC106">
        <v>2760</v>
      </c>
      <c r="BD106">
        <v>2581</v>
      </c>
      <c r="BE106">
        <v>2531</v>
      </c>
      <c r="BF106">
        <v>2144</v>
      </c>
      <c r="BG106">
        <v>298</v>
      </c>
      <c r="BH106">
        <v>15</v>
      </c>
      <c r="BI106">
        <v>65</v>
      </c>
      <c r="BJ106">
        <v>2</v>
      </c>
      <c r="BK106">
        <v>7</v>
      </c>
      <c r="BL106">
        <v>50</v>
      </c>
      <c r="BM106">
        <v>4016</v>
      </c>
      <c r="BN106">
        <v>1811</v>
      </c>
      <c r="BO106">
        <v>2205</v>
      </c>
      <c r="BP106">
        <v>2172</v>
      </c>
      <c r="BQ106">
        <v>1895</v>
      </c>
      <c r="BR106">
        <v>205</v>
      </c>
      <c r="BS106">
        <v>13</v>
      </c>
      <c r="BT106">
        <v>54</v>
      </c>
      <c r="BU106">
        <v>2</v>
      </c>
      <c r="BV106">
        <v>3</v>
      </c>
      <c r="BW106">
        <v>33</v>
      </c>
      <c r="BX106">
        <v>1325</v>
      </c>
      <c r="BY106" s="11">
        <f t="shared" si="89"/>
        <v>0.24808088372963866</v>
      </c>
      <c r="BZ106">
        <v>949</v>
      </c>
      <c r="CA106">
        <v>376</v>
      </c>
      <c r="CB106">
        <v>359</v>
      </c>
      <c r="CC106">
        <v>249</v>
      </c>
      <c r="CD106">
        <v>93</v>
      </c>
      <c r="CE106">
        <v>2</v>
      </c>
      <c r="CF106">
        <v>11</v>
      </c>
      <c r="CG106">
        <v>0</v>
      </c>
      <c r="CH106">
        <v>4</v>
      </c>
      <c r="CI106">
        <v>17</v>
      </c>
      <c r="CJ106">
        <v>2257</v>
      </c>
      <c r="CK106">
        <v>2027</v>
      </c>
      <c r="CL106">
        <v>230</v>
      </c>
      <c r="CM106" s="10">
        <f t="shared" si="91"/>
        <v>2.6349284657128762</v>
      </c>
    </row>
    <row r="107" spans="3:91" x14ac:dyDescent="0.25">
      <c r="C107" s="8">
        <v>18.190000000000001</v>
      </c>
      <c r="D107" s="9">
        <f t="shared" si="92"/>
        <v>451</v>
      </c>
      <c r="E107" s="9">
        <f t="shared" si="93"/>
        <v>-60</v>
      </c>
      <c r="F107" s="9">
        <f t="shared" si="94"/>
        <v>24</v>
      </c>
      <c r="G107" s="9">
        <f t="shared" si="95"/>
        <v>-369</v>
      </c>
      <c r="H107" s="10">
        <f t="shared" ref="H107:H138" si="100">(AU107*100)-(AL107*100)</f>
        <v>-11.604565397674143</v>
      </c>
      <c r="I107" s="9">
        <f t="shared" si="96"/>
        <v>-249</v>
      </c>
      <c r="J107" s="10">
        <f t="shared" ref="J107:J138" si="101">(AV107*100)-(AM107*100)</f>
        <v>-7.3880643350745174</v>
      </c>
      <c r="K107" s="9">
        <f t="shared" si="97"/>
        <v>1125</v>
      </c>
      <c r="L107" s="10">
        <f t="shared" ref="L107:L138" si="102">(AW107*100)-(AN107*100)</f>
        <v>21.678046759301672</v>
      </c>
      <c r="M107" s="9">
        <f t="shared" si="98"/>
        <v>17</v>
      </c>
      <c r="N107" s="10">
        <f t="shared" ref="N107:N138" si="103">(AX107*100)-(AO107*100)</f>
        <v>-0.64665196588615714</v>
      </c>
      <c r="O107" s="9">
        <f t="shared" si="99"/>
        <v>316</v>
      </c>
      <c r="P107" s="10">
        <f t="shared" ref="P107:P138" si="104">(BY107*100)-(W107*100)</f>
        <v>4.5700697928468657</v>
      </c>
      <c r="Q107" s="17">
        <f t="shared" ref="Q107:Q138" si="105">CM107-AJ107</f>
        <v>0.47087881319775304</v>
      </c>
      <c r="U107" s="1">
        <v>18.190000000000001</v>
      </c>
      <c r="V107" s="9">
        <v>1024</v>
      </c>
      <c r="W107" s="11">
        <f t="shared" ref="W107:W138" si="106">V107/Y107</f>
        <v>0.26848453067645517</v>
      </c>
      <c r="X107" s="21">
        <f t="shared" si="90"/>
        <v>2790</v>
      </c>
      <c r="Y107" s="9">
        <v>3814</v>
      </c>
      <c r="Z107" s="1">
        <v>18.190000000000001</v>
      </c>
      <c r="AA107" s="9">
        <v>3814</v>
      </c>
      <c r="AB107">
        <f t="shared" ref="AB107:AB138" si="107">$AA107*AL107</f>
        <v>1065</v>
      </c>
      <c r="AC107">
        <f t="shared" ref="AC107:AC138" si="108">$AA107*AM107</f>
        <v>559</v>
      </c>
      <c r="AD107">
        <f t="shared" ref="AD107:AD138" si="109">$AA107*AN107</f>
        <v>1695</v>
      </c>
      <c r="AE107">
        <f t="shared" ref="AE107:AE138" si="110">$AA107*AO107</f>
        <v>377</v>
      </c>
      <c r="AF107">
        <f t="shared" ref="AF107:AF138" si="111">$AA107*AP107</f>
        <v>118</v>
      </c>
      <c r="AG107" s="9">
        <v>1372</v>
      </c>
      <c r="AH107" s="9">
        <v>1408</v>
      </c>
      <c r="AI107">
        <v>36</v>
      </c>
      <c r="AJ107" s="12">
        <f t="shared" ref="AJ107:AJ138" si="112">AA107/AG107</f>
        <v>2.7798833819241984</v>
      </c>
      <c r="AL107" s="11">
        <v>0.2792343995804929</v>
      </c>
      <c r="AM107" s="11">
        <v>0.1465652857891977</v>
      </c>
      <c r="AN107" s="11">
        <v>0.44441531200839013</v>
      </c>
      <c r="AO107" s="11">
        <v>9.8846355532249602E-2</v>
      </c>
      <c r="AP107" s="11">
        <v>3.0938647089669639E-2</v>
      </c>
      <c r="AS107" s="1">
        <v>18.190000000000001</v>
      </c>
      <c r="AT107">
        <v>453</v>
      </c>
      <c r="AU107">
        <f t="shared" ref="AU107:AU138" si="113">BF107/BB107</f>
        <v>0.16318874560375146</v>
      </c>
      <c r="AV107">
        <f t="shared" ref="AV107:AV138" si="114">BG107/BB107</f>
        <v>7.2684642438452518E-2</v>
      </c>
      <c r="AW107">
        <f t="shared" ref="AW107:AW138" si="115">BC107/BB107</f>
        <v>0.66119577960140685</v>
      </c>
      <c r="AX107">
        <f t="shared" ref="AX107:AX138" si="116">(BI107+BJ107)/BB107</f>
        <v>9.2379835873388036E-2</v>
      </c>
      <c r="AY107">
        <f t="shared" ref="AY107:AY138" si="117">(BH107+BK107)/BB107</f>
        <v>3.0480656506447833E-3</v>
      </c>
      <c r="AZ107">
        <f t="shared" ref="AZ107:AZ138" si="118">BL107/BB107</f>
        <v>7.5029308323563892E-3</v>
      </c>
      <c r="BA107" s="13">
        <f t="shared" ref="BA107:BA138" si="119">SUM(AU107:AZ107)</f>
        <v>1</v>
      </c>
      <c r="BB107">
        <v>4265</v>
      </c>
      <c r="BC107">
        <v>2820</v>
      </c>
      <c r="BD107">
        <v>1445</v>
      </c>
      <c r="BE107">
        <v>1413</v>
      </c>
      <c r="BF107">
        <v>696</v>
      </c>
      <c r="BG107">
        <v>310</v>
      </c>
      <c r="BH107">
        <v>9</v>
      </c>
      <c r="BI107">
        <v>390</v>
      </c>
      <c r="BJ107">
        <v>4</v>
      </c>
      <c r="BK107">
        <v>4</v>
      </c>
      <c r="BL107">
        <v>32</v>
      </c>
      <c r="BM107">
        <v>2925</v>
      </c>
      <c r="BN107">
        <v>1772</v>
      </c>
      <c r="BO107">
        <v>1153</v>
      </c>
      <c r="BP107">
        <v>1137</v>
      </c>
      <c r="BQ107">
        <v>607</v>
      </c>
      <c r="BR107">
        <v>210</v>
      </c>
      <c r="BS107">
        <v>7</v>
      </c>
      <c r="BT107">
        <v>306</v>
      </c>
      <c r="BU107">
        <v>4</v>
      </c>
      <c r="BV107">
        <v>3</v>
      </c>
      <c r="BW107">
        <v>16</v>
      </c>
      <c r="BX107">
        <v>1340</v>
      </c>
      <c r="BY107" s="11">
        <f t="shared" ref="BY107:BY138" si="120">BX107/BB107</f>
        <v>0.31418522860492382</v>
      </c>
      <c r="BZ107">
        <v>1048</v>
      </c>
      <c r="CA107">
        <v>292</v>
      </c>
      <c r="CB107">
        <v>276</v>
      </c>
      <c r="CC107">
        <v>89</v>
      </c>
      <c r="CD107">
        <v>100</v>
      </c>
      <c r="CE107">
        <v>2</v>
      </c>
      <c r="CF107">
        <v>84</v>
      </c>
      <c r="CG107">
        <v>0</v>
      </c>
      <c r="CH107">
        <v>1</v>
      </c>
      <c r="CI107">
        <v>16</v>
      </c>
      <c r="CJ107">
        <v>1432</v>
      </c>
      <c r="CK107">
        <v>1312</v>
      </c>
      <c r="CL107">
        <v>120</v>
      </c>
      <c r="CM107" s="10">
        <f t="shared" si="91"/>
        <v>3.2507621951219514</v>
      </c>
    </row>
    <row r="108" spans="3:91" x14ac:dyDescent="0.25">
      <c r="C108" s="8">
        <v>18.2</v>
      </c>
      <c r="D108" s="9">
        <f t="shared" si="92"/>
        <v>398</v>
      </c>
      <c r="E108" s="9">
        <f t="shared" si="93"/>
        <v>-394</v>
      </c>
      <c r="F108" s="9">
        <f t="shared" si="94"/>
        <v>19</v>
      </c>
      <c r="G108" s="9">
        <f t="shared" si="95"/>
        <v>-1016</v>
      </c>
      <c r="H108" s="10">
        <f t="shared" si="100"/>
        <v>-14.496805216629092</v>
      </c>
      <c r="I108" s="9">
        <f t="shared" si="96"/>
        <v>-337</v>
      </c>
      <c r="J108" s="10">
        <f t="shared" si="101"/>
        <v>-5.0374728703435512</v>
      </c>
      <c r="K108" s="9">
        <f t="shared" si="97"/>
        <v>2023</v>
      </c>
      <c r="L108" s="10">
        <f t="shared" si="102"/>
        <v>23.396796666634899</v>
      </c>
      <c r="M108" s="9">
        <f t="shared" si="98"/>
        <v>-171</v>
      </c>
      <c r="N108" s="10">
        <f t="shared" si="103"/>
        <v>-2.4280774902963085</v>
      </c>
      <c r="O108" s="9">
        <f t="shared" si="99"/>
        <v>686</v>
      </c>
      <c r="P108" s="10">
        <f t="shared" si="104"/>
        <v>7.6392747781663246</v>
      </c>
      <c r="Q108" s="17">
        <f t="shared" si="105"/>
        <v>0.51513685782493379</v>
      </c>
      <c r="U108" s="1">
        <v>18.2</v>
      </c>
      <c r="V108" s="9">
        <v>1662</v>
      </c>
      <c r="W108" s="11">
        <f t="shared" si="106"/>
        <v>0.22417048826544375</v>
      </c>
      <c r="X108" s="21">
        <f t="shared" si="90"/>
        <v>5752</v>
      </c>
      <c r="Y108" s="9">
        <v>7414</v>
      </c>
      <c r="Z108" s="1">
        <v>18.2</v>
      </c>
      <c r="AA108" s="9">
        <v>7414</v>
      </c>
      <c r="AB108">
        <f t="shared" si="107"/>
        <v>2170</v>
      </c>
      <c r="AC108">
        <f t="shared" si="108"/>
        <v>1053</v>
      </c>
      <c r="AD108">
        <f t="shared" si="109"/>
        <v>3637</v>
      </c>
      <c r="AE108">
        <f t="shared" si="110"/>
        <v>348</v>
      </c>
      <c r="AF108">
        <f t="shared" si="111"/>
        <v>206</v>
      </c>
      <c r="AG108" s="9">
        <v>3035</v>
      </c>
      <c r="AH108" s="9">
        <v>3098</v>
      </c>
      <c r="AI108">
        <v>63</v>
      </c>
      <c r="AJ108" s="12">
        <f t="shared" si="112"/>
        <v>2.4428336079077431</v>
      </c>
      <c r="AL108" s="11">
        <v>0.29268950633935797</v>
      </c>
      <c r="AM108" s="11">
        <v>0.14202859455084973</v>
      </c>
      <c r="AN108" s="11">
        <v>0.49055840302131104</v>
      </c>
      <c r="AO108" s="11">
        <v>4.6938224979768003E-2</v>
      </c>
      <c r="AP108" s="11">
        <v>2.7785271108713244E-2</v>
      </c>
      <c r="AS108" s="1">
        <v>18.2</v>
      </c>
      <c r="AT108">
        <v>453</v>
      </c>
      <c r="AU108">
        <f t="shared" si="113"/>
        <v>0.14772145417306706</v>
      </c>
      <c r="AV108">
        <f t="shared" si="114"/>
        <v>9.1653865847414237E-2</v>
      </c>
      <c r="AW108">
        <f t="shared" si="115"/>
        <v>0.72452636968766004</v>
      </c>
      <c r="AX108">
        <f t="shared" si="116"/>
        <v>2.2657450076804916E-2</v>
      </c>
      <c r="AY108">
        <f t="shared" si="117"/>
        <v>3.4562211981566822E-3</v>
      </c>
      <c r="AZ108">
        <f t="shared" si="118"/>
        <v>9.984639016897081E-3</v>
      </c>
      <c r="BA108" s="13">
        <f t="shared" si="119"/>
        <v>1</v>
      </c>
      <c r="BB108">
        <v>7812</v>
      </c>
      <c r="BC108">
        <v>5660</v>
      </c>
      <c r="BD108">
        <v>2152</v>
      </c>
      <c r="BE108">
        <v>2074</v>
      </c>
      <c r="BF108">
        <v>1154</v>
      </c>
      <c r="BG108">
        <v>716</v>
      </c>
      <c r="BH108">
        <v>14</v>
      </c>
      <c r="BI108">
        <v>171</v>
      </c>
      <c r="BJ108">
        <v>6</v>
      </c>
      <c r="BK108">
        <v>13</v>
      </c>
      <c r="BL108">
        <v>78</v>
      </c>
      <c r="BM108">
        <v>5464</v>
      </c>
      <c r="BN108">
        <v>3773</v>
      </c>
      <c r="BO108">
        <v>1691</v>
      </c>
      <c r="BP108">
        <v>1652</v>
      </c>
      <c r="BQ108">
        <v>1013</v>
      </c>
      <c r="BR108">
        <v>485</v>
      </c>
      <c r="BS108">
        <v>11</v>
      </c>
      <c r="BT108">
        <v>129</v>
      </c>
      <c r="BU108">
        <v>6</v>
      </c>
      <c r="BV108">
        <v>8</v>
      </c>
      <c r="BW108">
        <v>39</v>
      </c>
      <c r="BX108">
        <v>2348</v>
      </c>
      <c r="BY108" s="11">
        <f t="shared" si="120"/>
        <v>0.300563236047107</v>
      </c>
      <c r="BZ108">
        <v>1887</v>
      </c>
      <c r="CA108">
        <v>461</v>
      </c>
      <c r="CB108">
        <v>422</v>
      </c>
      <c r="CC108">
        <v>141</v>
      </c>
      <c r="CD108">
        <v>231</v>
      </c>
      <c r="CE108">
        <v>3</v>
      </c>
      <c r="CF108">
        <v>42</v>
      </c>
      <c r="CG108">
        <v>0</v>
      </c>
      <c r="CH108">
        <v>5</v>
      </c>
      <c r="CI108">
        <v>39</v>
      </c>
      <c r="CJ108">
        <v>3117</v>
      </c>
      <c r="CK108">
        <v>2641</v>
      </c>
      <c r="CL108">
        <v>476</v>
      </c>
      <c r="CM108" s="10">
        <f t="shared" si="91"/>
        <v>2.9579704657326769</v>
      </c>
    </row>
    <row r="109" spans="3:91" x14ac:dyDescent="0.25">
      <c r="C109" s="8">
        <v>18.21</v>
      </c>
      <c r="D109" s="9">
        <f t="shared" si="92"/>
        <v>-54</v>
      </c>
      <c r="E109" s="9">
        <f t="shared" si="93"/>
        <v>-87</v>
      </c>
      <c r="F109" s="9">
        <f t="shared" si="94"/>
        <v>30</v>
      </c>
      <c r="G109" s="9">
        <f t="shared" si="95"/>
        <v>-909</v>
      </c>
      <c r="H109" s="10">
        <f t="shared" si="100"/>
        <v>-16.975538025727932</v>
      </c>
      <c r="I109" s="9">
        <f t="shared" si="96"/>
        <v>-5</v>
      </c>
      <c r="J109" s="10">
        <f t="shared" si="101"/>
        <v>2.9434302957405123E-2</v>
      </c>
      <c r="K109" s="9">
        <f t="shared" si="97"/>
        <v>1036</v>
      </c>
      <c r="L109" s="10">
        <f t="shared" si="102"/>
        <v>20.237731516471076</v>
      </c>
      <c r="M109" s="9">
        <f t="shared" si="98"/>
        <v>-151</v>
      </c>
      <c r="N109" s="10">
        <f t="shared" si="103"/>
        <v>-2.8356994312535435</v>
      </c>
      <c r="O109" s="9">
        <f t="shared" si="99"/>
        <v>121</v>
      </c>
      <c r="P109" s="10">
        <f t="shared" si="104"/>
        <v>2.5889907082037951</v>
      </c>
      <c r="Q109" s="17">
        <f t="shared" si="105"/>
        <v>0.10691168222757419</v>
      </c>
      <c r="U109" s="1">
        <v>18.21</v>
      </c>
      <c r="V109" s="9">
        <v>1337</v>
      </c>
      <c r="W109" s="11">
        <f t="shared" si="106"/>
        <v>0.25427919360973755</v>
      </c>
      <c r="X109" s="21">
        <f t="shared" si="90"/>
        <v>3921</v>
      </c>
      <c r="Y109" s="9">
        <v>5258</v>
      </c>
      <c r="Z109" s="1">
        <v>18.21</v>
      </c>
      <c r="AA109" s="9">
        <v>5258</v>
      </c>
      <c r="AB109">
        <f t="shared" si="107"/>
        <v>2492</v>
      </c>
      <c r="AC109">
        <f t="shared" si="108"/>
        <v>636</v>
      </c>
      <c r="AD109">
        <f t="shared" si="109"/>
        <v>1672</v>
      </c>
      <c r="AE109">
        <f t="shared" si="110"/>
        <v>334</v>
      </c>
      <c r="AF109">
        <f t="shared" si="111"/>
        <v>123.99999999999999</v>
      </c>
      <c r="AG109" s="9">
        <v>1870</v>
      </c>
      <c r="AH109" s="9">
        <v>1895</v>
      </c>
      <c r="AI109">
        <v>25</v>
      </c>
      <c r="AJ109" s="12">
        <f t="shared" si="112"/>
        <v>2.8117647058823527</v>
      </c>
      <c r="AL109" s="11">
        <v>0.47394446557626474</v>
      </c>
      <c r="AM109" s="11">
        <v>0.12095853936858121</v>
      </c>
      <c r="AN109" s="11">
        <v>0.31799163179916318</v>
      </c>
      <c r="AO109" s="11">
        <v>6.3522251806770638E-2</v>
      </c>
      <c r="AP109" s="11">
        <v>2.3583111449220234E-2</v>
      </c>
      <c r="AS109" s="1">
        <v>18.21</v>
      </c>
      <c r="AT109">
        <v>453</v>
      </c>
      <c r="AU109">
        <f t="shared" si="113"/>
        <v>0.30418908531898542</v>
      </c>
      <c r="AV109">
        <f t="shared" si="114"/>
        <v>0.12125288239815527</v>
      </c>
      <c r="AW109">
        <f t="shared" si="115"/>
        <v>0.52036894696387392</v>
      </c>
      <c r="AX109">
        <f t="shared" si="116"/>
        <v>3.5165257494235207E-2</v>
      </c>
      <c r="AY109">
        <f t="shared" si="117"/>
        <v>4.6118370484242886E-3</v>
      </c>
      <c r="AZ109">
        <f t="shared" si="118"/>
        <v>1.4411990776325902E-2</v>
      </c>
      <c r="BA109" s="13">
        <f t="shared" si="119"/>
        <v>1</v>
      </c>
      <c r="BB109">
        <v>5204</v>
      </c>
      <c r="BC109">
        <v>2708</v>
      </c>
      <c r="BD109">
        <v>2496</v>
      </c>
      <c r="BE109">
        <v>2421</v>
      </c>
      <c r="BF109">
        <v>1583</v>
      </c>
      <c r="BG109">
        <v>631</v>
      </c>
      <c r="BH109">
        <v>14</v>
      </c>
      <c r="BI109">
        <v>183</v>
      </c>
      <c r="BJ109">
        <v>0</v>
      </c>
      <c r="BK109">
        <v>10</v>
      </c>
      <c r="BL109">
        <v>75</v>
      </c>
      <c r="BM109">
        <v>3746</v>
      </c>
      <c r="BN109">
        <v>1677</v>
      </c>
      <c r="BO109">
        <v>2069</v>
      </c>
      <c r="BP109">
        <v>2017</v>
      </c>
      <c r="BQ109">
        <v>1419</v>
      </c>
      <c r="BR109">
        <v>429</v>
      </c>
      <c r="BS109">
        <v>9</v>
      </c>
      <c r="BT109">
        <v>155</v>
      </c>
      <c r="BU109">
        <v>0</v>
      </c>
      <c r="BV109">
        <v>5</v>
      </c>
      <c r="BW109">
        <v>52</v>
      </c>
      <c r="BX109">
        <v>1458</v>
      </c>
      <c r="BY109" s="11">
        <f t="shared" si="120"/>
        <v>0.28016910069177553</v>
      </c>
      <c r="BZ109">
        <v>1031</v>
      </c>
      <c r="CA109">
        <v>427</v>
      </c>
      <c r="CB109">
        <v>404</v>
      </c>
      <c r="CC109">
        <v>164</v>
      </c>
      <c r="CD109">
        <v>202</v>
      </c>
      <c r="CE109">
        <v>5</v>
      </c>
      <c r="CF109">
        <v>28</v>
      </c>
      <c r="CG109">
        <v>0</v>
      </c>
      <c r="CH109">
        <v>5</v>
      </c>
      <c r="CI109">
        <v>23</v>
      </c>
      <c r="CJ109">
        <v>1925</v>
      </c>
      <c r="CK109">
        <v>1783</v>
      </c>
      <c r="CL109">
        <v>142</v>
      </c>
      <c r="CM109" s="10">
        <f t="shared" si="91"/>
        <v>2.9186763881099269</v>
      </c>
    </row>
    <row r="110" spans="3:91" x14ac:dyDescent="0.25">
      <c r="C110" s="8">
        <v>18.22</v>
      </c>
      <c r="D110" s="9">
        <f t="shared" si="92"/>
        <v>487</v>
      </c>
      <c r="E110" s="9">
        <f t="shared" si="93"/>
        <v>-182</v>
      </c>
      <c r="F110" s="9">
        <f t="shared" si="94"/>
        <v>7</v>
      </c>
      <c r="G110" s="9">
        <f t="shared" si="95"/>
        <v>-938</v>
      </c>
      <c r="H110" s="10">
        <f t="shared" si="100"/>
        <v>-16.687039997072237</v>
      </c>
      <c r="I110" s="9">
        <f t="shared" si="96"/>
        <v>-278</v>
      </c>
      <c r="J110" s="10">
        <f t="shared" si="101"/>
        <v>-5.359170815951634</v>
      </c>
      <c r="K110" s="9">
        <f t="shared" si="97"/>
        <v>2027</v>
      </c>
      <c r="L110" s="10">
        <f t="shared" si="102"/>
        <v>27.732689806070404</v>
      </c>
      <c r="M110" s="9">
        <f t="shared" si="98"/>
        <v>-260.00000000000006</v>
      </c>
      <c r="N110" s="10">
        <f t="shared" si="103"/>
        <v>-4.5484497545426157</v>
      </c>
      <c r="O110" s="9">
        <f t="shared" si="99"/>
        <v>504</v>
      </c>
      <c r="P110" s="10">
        <f t="shared" si="104"/>
        <v>5.7588480624012917</v>
      </c>
      <c r="Q110" s="17">
        <f t="shared" si="105"/>
        <v>0.43763252269361841</v>
      </c>
      <c r="U110" s="1">
        <v>18.22</v>
      </c>
      <c r="V110" s="9">
        <v>1568</v>
      </c>
      <c r="W110" s="11">
        <f t="shared" si="106"/>
        <v>0.2576404863621426</v>
      </c>
      <c r="X110" s="21">
        <f t="shared" si="90"/>
        <v>4518</v>
      </c>
      <c r="Y110" s="9">
        <v>6086</v>
      </c>
      <c r="Z110" s="1">
        <v>18.22</v>
      </c>
      <c r="AA110" s="9">
        <v>6086</v>
      </c>
      <c r="AB110">
        <f t="shared" si="107"/>
        <v>1985</v>
      </c>
      <c r="AC110">
        <f t="shared" si="108"/>
        <v>928</v>
      </c>
      <c r="AD110">
        <f t="shared" si="109"/>
        <v>2551</v>
      </c>
      <c r="AE110">
        <f t="shared" si="110"/>
        <v>487.00000000000006</v>
      </c>
      <c r="AF110">
        <f t="shared" si="111"/>
        <v>135</v>
      </c>
      <c r="AG110" s="9">
        <v>2365</v>
      </c>
      <c r="AH110" s="9">
        <v>2425</v>
      </c>
      <c r="AI110">
        <v>60</v>
      </c>
      <c r="AJ110" s="12">
        <f t="shared" si="112"/>
        <v>2.5733615221987316</v>
      </c>
      <c r="AL110" s="11">
        <v>0.32615839631942162</v>
      </c>
      <c r="AM110" s="11">
        <v>0.15248110417351299</v>
      </c>
      <c r="AN110" s="11">
        <v>0.41915872494249096</v>
      </c>
      <c r="AO110" s="11">
        <v>8.0019717384160374E-2</v>
      </c>
      <c r="AP110" s="11">
        <v>2.2182057180414064E-2</v>
      </c>
      <c r="AS110" s="1">
        <v>18.22</v>
      </c>
      <c r="AT110">
        <v>453</v>
      </c>
      <c r="AU110">
        <f t="shared" si="113"/>
        <v>0.15928799634869922</v>
      </c>
      <c r="AV110">
        <f t="shared" si="114"/>
        <v>9.8889396013996655E-2</v>
      </c>
      <c r="AW110">
        <f t="shared" si="115"/>
        <v>0.69648562300319494</v>
      </c>
      <c r="AX110">
        <f t="shared" si="116"/>
        <v>3.4535219838734213E-2</v>
      </c>
      <c r="AY110">
        <f t="shared" si="117"/>
        <v>3.6513007759014149E-3</v>
      </c>
      <c r="AZ110">
        <f t="shared" si="118"/>
        <v>7.1504640194736038E-3</v>
      </c>
      <c r="BA110" s="13">
        <f t="shared" si="119"/>
        <v>1</v>
      </c>
      <c r="BB110">
        <v>6573</v>
      </c>
      <c r="BC110">
        <v>4578</v>
      </c>
      <c r="BD110">
        <v>1995</v>
      </c>
      <c r="BE110">
        <v>1948</v>
      </c>
      <c r="BF110">
        <v>1047</v>
      </c>
      <c r="BG110">
        <v>650</v>
      </c>
      <c r="BH110">
        <v>9</v>
      </c>
      <c r="BI110">
        <v>224</v>
      </c>
      <c r="BJ110">
        <v>3</v>
      </c>
      <c r="BK110">
        <v>15</v>
      </c>
      <c r="BL110">
        <v>47</v>
      </c>
      <c r="BM110">
        <v>4501</v>
      </c>
      <c r="BN110">
        <v>2883</v>
      </c>
      <c r="BO110">
        <v>1618</v>
      </c>
      <c r="BP110">
        <v>1591</v>
      </c>
      <c r="BQ110">
        <v>941</v>
      </c>
      <c r="BR110">
        <v>436</v>
      </c>
      <c r="BS110">
        <v>8</v>
      </c>
      <c r="BT110">
        <v>192</v>
      </c>
      <c r="BU110">
        <v>3</v>
      </c>
      <c r="BV110">
        <v>11</v>
      </c>
      <c r="BW110">
        <v>27</v>
      </c>
      <c r="BX110">
        <v>2072</v>
      </c>
      <c r="BY110" s="11">
        <f t="shared" si="120"/>
        <v>0.31522896698615549</v>
      </c>
      <c r="BZ110">
        <v>1695</v>
      </c>
      <c r="CA110">
        <v>377</v>
      </c>
      <c r="CB110">
        <v>357</v>
      </c>
      <c r="CC110">
        <v>106</v>
      </c>
      <c r="CD110">
        <v>214</v>
      </c>
      <c r="CE110">
        <v>1</v>
      </c>
      <c r="CF110">
        <v>32</v>
      </c>
      <c r="CG110">
        <v>0</v>
      </c>
      <c r="CH110">
        <v>4</v>
      </c>
      <c r="CI110">
        <v>20</v>
      </c>
      <c r="CJ110">
        <v>2432</v>
      </c>
      <c r="CK110">
        <v>2183</v>
      </c>
      <c r="CL110">
        <v>249</v>
      </c>
      <c r="CM110" s="10">
        <f t="shared" si="91"/>
        <v>3.01099404489235</v>
      </c>
    </row>
    <row r="111" spans="3:91" x14ac:dyDescent="0.25">
      <c r="C111" s="8">
        <v>18.23</v>
      </c>
      <c r="D111" s="9">
        <f t="shared" si="92"/>
        <v>590</v>
      </c>
      <c r="E111" s="9">
        <f t="shared" si="93"/>
        <v>-146</v>
      </c>
      <c r="F111" s="9">
        <f t="shared" si="94"/>
        <v>23</v>
      </c>
      <c r="G111" s="9">
        <f t="shared" si="95"/>
        <v>-619</v>
      </c>
      <c r="H111" s="10">
        <f t="shared" si="100"/>
        <v>-11.643642109749388</v>
      </c>
      <c r="I111" s="9">
        <f t="shared" si="96"/>
        <v>-490</v>
      </c>
      <c r="J111" s="10">
        <f t="shared" si="101"/>
        <v>-9.3676695873659366</v>
      </c>
      <c r="K111" s="9">
        <f t="shared" si="97"/>
        <v>1882</v>
      </c>
      <c r="L111" s="10">
        <f t="shared" si="102"/>
        <v>24.57100306891553</v>
      </c>
      <c r="M111" s="9">
        <f t="shared" si="98"/>
        <v>-216.00000000000006</v>
      </c>
      <c r="N111" s="10">
        <f t="shared" si="103"/>
        <v>-3.931439772742527</v>
      </c>
      <c r="O111" s="9">
        <f t="shared" si="99"/>
        <v>354</v>
      </c>
      <c r="P111" s="10">
        <f t="shared" si="104"/>
        <v>2.7716143351410061</v>
      </c>
      <c r="Q111" s="17">
        <f t="shared" si="105"/>
        <v>0.51361865033370036</v>
      </c>
      <c r="U111" s="1">
        <v>18.23</v>
      </c>
      <c r="V111" s="9">
        <v>1741</v>
      </c>
      <c r="W111" s="11">
        <f t="shared" si="106"/>
        <v>0.29568614130434784</v>
      </c>
      <c r="X111" s="21">
        <f t="shared" si="90"/>
        <v>4147</v>
      </c>
      <c r="Y111" s="9">
        <v>5888</v>
      </c>
      <c r="Z111" s="1">
        <v>18.23</v>
      </c>
      <c r="AA111" s="9">
        <v>5888</v>
      </c>
      <c r="AB111">
        <f t="shared" si="107"/>
        <v>1350</v>
      </c>
      <c r="AC111">
        <f t="shared" si="108"/>
        <v>1166</v>
      </c>
      <c r="AD111">
        <f t="shared" si="109"/>
        <v>2897</v>
      </c>
      <c r="AE111">
        <f t="shared" si="110"/>
        <v>386.00000000000006</v>
      </c>
      <c r="AF111">
        <f t="shared" si="111"/>
        <v>89</v>
      </c>
      <c r="AG111" s="9">
        <v>2094</v>
      </c>
      <c r="AH111" s="9">
        <v>2157</v>
      </c>
      <c r="AI111">
        <v>63</v>
      </c>
      <c r="AJ111" s="12">
        <f t="shared" si="112"/>
        <v>2.8118433619866283</v>
      </c>
      <c r="AL111" s="11">
        <v>0.22927989130434784</v>
      </c>
      <c r="AM111" s="11">
        <v>0.19802989130434784</v>
      </c>
      <c r="AN111" s="11">
        <v>0.49201766304347827</v>
      </c>
      <c r="AO111" s="11">
        <v>6.5557065217391311E-2</v>
      </c>
      <c r="AP111" s="11">
        <v>1.5115489130434782E-2</v>
      </c>
      <c r="AS111" s="1">
        <v>18.23</v>
      </c>
      <c r="AT111">
        <v>453</v>
      </c>
      <c r="AU111">
        <f t="shared" si="113"/>
        <v>0.11284347020685397</v>
      </c>
      <c r="AV111">
        <f t="shared" si="114"/>
        <v>0.10435319543068848</v>
      </c>
      <c r="AW111">
        <f t="shared" si="115"/>
        <v>0.73772769373263358</v>
      </c>
      <c r="AX111">
        <f t="shared" si="116"/>
        <v>2.6242667489966037E-2</v>
      </c>
      <c r="AY111">
        <f t="shared" si="117"/>
        <v>2.469898116702686E-3</v>
      </c>
      <c r="AZ111">
        <f t="shared" si="118"/>
        <v>1.6363075023155295E-2</v>
      </c>
      <c r="BA111" s="13">
        <f t="shared" si="119"/>
        <v>1.0000000000000002</v>
      </c>
      <c r="BB111">
        <v>6478</v>
      </c>
      <c r="BC111">
        <v>4779</v>
      </c>
      <c r="BD111">
        <v>1699</v>
      </c>
      <c r="BE111">
        <v>1593</v>
      </c>
      <c r="BF111">
        <v>731</v>
      </c>
      <c r="BG111">
        <v>676</v>
      </c>
      <c r="BH111">
        <v>7</v>
      </c>
      <c r="BI111">
        <v>170</v>
      </c>
      <c r="BJ111">
        <v>0</v>
      </c>
      <c r="BK111">
        <v>9</v>
      </c>
      <c r="BL111">
        <v>106</v>
      </c>
      <c r="BM111">
        <v>4383</v>
      </c>
      <c r="BN111">
        <v>3037</v>
      </c>
      <c r="BO111">
        <v>1346</v>
      </c>
      <c r="BP111">
        <v>1277</v>
      </c>
      <c r="BQ111">
        <v>624</v>
      </c>
      <c r="BR111">
        <v>497</v>
      </c>
      <c r="BS111">
        <v>5</v>
      </c>
      <c r="BT111">
        <v>146</v>
      </c>
      <c r="BU111">
        <v>0</v>
      </c>
      <c r="BV111">
        <v>5</v>
      </c>
      <c r="BW111">
        <v>69</v>
      </c>
      <c r="BX111">
        <v>2095</v>
      </c>
      <c r="BY111" s="11">
        <f t="shared" si="120"/>
        <v>0.32340228465575793</v>
      </c>
      <c r="BZ111">
        <v>1742</v>
      </c>
      <c r="CA111">
        <v>353</v>
      </c>
      <c r="CB111">
        <v>316</v>
      </c>
      <c r="CC111">
        <v>107</v>
      </c>
      <c r="CD111">
        <v>179</v>
      </c>
      <c r="CE111">
        <v>2</v>
      </c>
      <c r="CF111">
        <v>24</v>
      </c>
      <c r="CG111">
        <v>0</v>
      </c>
      <c r="CH111">
        <v>4</v>
      </c>
      <c r="CI111">
        <v>37</v>
      </c>
      <c r="CJ111">
        <v>2180</v>
      </c>
      <c r="CK111">
        <v>1948</v>
      </c>
      <c r="CL111">
        <v>232</v>
      </c>
      <c r="CM111" s="10">
        <f t="shared" si="91"/>
        <v>3.3254620123203287</v>
      </c>
    </row>
    <row r="112" spans="3:91" x14ac:dyDescent="0.25">
      <c r="C112" s="8">
        <v>18.239999999999998</v>
      </c>
      <c r="D112" s="9">
        <f t="shared" si="92"/>
        <v>332</v>
      </c>
      <c r="E112" s="9">
        <f t="shared" si="93"/>
        <v>202</v>
      </c>
      <c r="F112" s="9">
        <f t="shared" si="94"/>
        <v>230</v>
      </c>
      <c r="G112" s="9">
        <f t="shared" si="95"/>
        <v>-110</v>
      </c>
      <c r="H112" s="10">
        <f t="shared" si="100"/>
        <v>-22.198967696502116</v>
      </c>
      <c r="I112" s="9">
        <f t="shared" si="96"/>
        <v>94</v>
      </c>
      <c r="J112" s="10">
        <f t="shared" si="101"/>
        <v>5.2298002359456826</v>
      </c>
      <c r="K112" s="9">
        <f t="shared" si="97"/>
        <v>234.00000000000003</v>
      </c>
      <c r="L112" s="10">
        <f t="shared" si="102"/>
        <v>10.995661166203497</v>
      </c>
      <c r="M112" s="9">
        <f t="shared" si="98"/>
        <v>83</v>
      </c>
      <c r="N112" s="10">
        <f t="shared" si="103"/>
        <v>4.4588633473025023</v>
      </c>
      <c r="O112" s="9">
        <f t="shared" si="99"/>
        <v>46</v>
      </c>
      <c r="P112" s="10">
        <f t="shared" si="104"/>
        <v>-0.81593768664636457</v>
      </c>
      <c r="Q112" s="17">
        <f t="shared" si="105"/>
        <v>-0.19720001402622911</v>
      </c>
      <c r="U112" s="1">
        <v>18.239999999999998</v>
      </c>
      <c r="V112" s="9">
        <v>254</v>
      </c>
      <c r="W112" s="11">
        <f t="shared" si="106"/>
        <v>0.181169757489301</v>
      </c>
      <c r="X112" s="21">
        <f t="shared" si="90"/>
        <v>1148</v>
      </c>
      <c r="Y112" s="9">
        <v>1402</v>
      </c>
      <c r="Z112" s="1">
        <v>18.239999999999998</v>
      </c>
      <c r="AA112" s="9">
        <v>1402</v>
      </c>
      <c r="AB112">
        <f t="shared" si="107"/>
        <v>1161</v>
      </c>
      <c r="AC112">
        <f t="shared" si="108"/>
        <v>14</v>
      </c>
      <c r="AD112">
        <f t="shared" si="109"/>
        <v>182.99999999999997</v>
      </c>
      <c r="AE112">
        <f t="shared" si="110"/>
        <v>24</v>
      </c>
      <c r="AF112">
        <f t="shared" si="111"/>
        <v>20</v>
      </c>
      <c r="AG112">
        <v>582</v>
      </c>
      <c r="AH112">
        <v>592</v>
      </c>
      <c r="AI112">
        <v>10</v>
      </c>
      <c r="AJ112" s="12">
        <f t="shared" si="112"/>
        <v>2.4089347079037799</v>
      </c>
      <c r="AL112" s="11">
        <v>0.82810271041369476</v>
      </c>
      <c r="AM112" s="11">
        <v>9.9857346647646214E-3</v>
      </c>
      <c r="AN112" s="11">
        <v>0.13052781740370897</v>
      </c>
      <c r="AO112" s="11">
        <v>1.7118402282453638E-2</v>
      </c>
      <c r="AP112" s="11">
        <v>1.4265335235378032E-2</v>
      </c>
      <c r="AS112" s="1">
        <v>18.239999999999998</v>
      </c>
      <c r="AT112">
        <v>453</v>
      </c>
      <c r="AU112">
        <f t="shared" si="113"/>
        <v>0.60611303344867362</v>
      </c>
      <c r="AV112">
        <f t="shared" si="114"/>
        <v>6.228373702422145E-2</v>
      </c>
      <c r="AW112">
        <f t="shared" si="115"/>
        <v>0.24048442906574394</v>
      </c>
      <c r="AX112">
        <f t="shared" si="116"/>
        <v>6.1707035755478659E-2</v>
      </c>
      <c r="AY112">
        <f t="shared" si="117"/>
        <v>5.7670126874279125E-3</v>
      </c>
      <c r="AZ112">
        <f t="shared" si="118"/>
        <v>2.3644752018454441E-2</v>
      </c>
      <c r="BA112" s="13">
        <f t="shared" si="119"/>
        <v>1</v>
      </c>
      <c r="BB112">
        <v>1734</v>
      </c>
      <c r="BC112">
        <v>417</v>
      </c>
      <c r="BD112">
        <v>1317</v>
      </c>
      <c r="BE112">
        <v>1276</v>
      </c>
      <c r="BF112">
        <v>1051</v>
      </c>
      <c r="BG112">
        <v>108</v>
      </c>
      <c r="BH112">
        <v>4</v>
      </c>
      <c r="BI112">
        <v>107</v>
      </c>
      <c r="BJ112">
        <v>0</v>
      </c>
      <c r="BK112">
        <v>6</v>
      </c>
      <c r="BL112">
        <v>41</v>
      </c>
      <c r="BM112">
        <v>1434</v>
      </c>
      <c r="BN112">
        <v>304</v>
      </c>
      <c r="BO112">
        <v>1130</v>
      </c>
      <c r="BP112">
        <v>1103</v>
      </c>
      <c r="BQ112">
        <v>932</v>
      </c>
      <c r="BR112">
        <v>82</v>
      </c>
      <c r="BS112">
        <v>3</v>
      </c>
      <c r="BT112">
        <v>81</v>
      </c>
      <c r="BU112">
        <v>0</v>
      </c>
      <c r="BV112">
        <v>5</v>
      </c>
      <c r="BW112">
        <v>27</v>
      </c>
      <c r="BX112">
        <v>300</v>
      </c>
      <c r="BY112" s="11">
        <f t="shared" si="120"/>
        <v>0.17301038062283736</v>
      </c>
      <c r="BZ112">
        <v>113</v>
      </c>
      <c r="CA112">
        <v>187</v>
      </c>
      <c r="CB112">
        <v>173</v>
      </c>
      <c r="CC112">
        <v>119</v>
      </c>
      <c r="CD112">
        <v>26</v>
      </c>
      <c r="CE112">
        <v>1</v>
      </c>
      <c r="CF112">
        <v>26</v>
      </c>
      <c r="CG112">
        <v>0</v>
      </c>
      <c r="CH112">
        <v>1</v>
      </c>
      <c r="CI112">
        <v>14</v>
      </c>
      <c r="CJ112">
        <v>822</v>
      </c>
      <c r="CK112">
        <v>784</v>
      </c>
      <c r="CL112">
        <v>38</v>
      </c>
      <c r="CM112" s="10">
        <f t="shared" si="91"/>
        <v>2.2117346938775508</v>
      </c>
    </row>
    <row r="113" spans="3:91" x14ac:dyDescent="0.25">
      <c r="C113" s="8">
        <v>18.260000000000002</v>
      </c>
      <c r="D113" s="9">
        <f t="shared" si="92"/>
        <v>172</v>
      </c>
      <c r="E113" s="9">
        <f t="shared" si="93"/>
        <v>100</v>
      </c>
      <c r="F113" s="9">
        <f t="shared" si="94"/>
        <v>55</v>
      </c>
      <c r="G113" s="9">
        <f t="shared" si="95"/>
        <v>-363</v>
      </c>
      <c r="H113" s="10">
        <f t="shared" si="100"/>
        <v>-20.963166652188136</v>
      </c>
      <c r="I113" s="9">
        <f t="shared" si="96"/>
        <v>138</v>
      </c>
      <c r="J113" s="10">
        <f t="shared" si="101"/>
        <v>5.5029502763169349</v>
      </c>
      <c r="K113" s="9">
        <f t="shared" si="97"/>
        <v>224</v>
      </c>
      <c r="L113" s="10">
        <f t="shared" si="102"/>
        <v>8.6960480330377461</v>
      </c>
      <c r="M113" s="9">
        <f t="shared" si="98"/>
        <v>165</v>
      </c>
      <c r="N113" s="10">
        <f t="shared" si="103"/>
        <v>6.5886720081257906</v>
      </c>
      <c r="O113" s="9">
        <f t="shared" si="99"/>
        <v>130</v>
      </c>
      <c r="P113" s="10">
        <f t="shared" si="104"/>
        <v>4.6701571030491724</v>
      </c>
      <c r="Q113" s="17">
        <f t="shared" si="105"/>
        <v>-2.7170589677109724E-2</v>
      </c>
      <c r="U113" s="1">
        <v>18.260000000000002</v>
      </c>
      <c r="V113" s="9">
        <v>290</v>
      </c>
      <c r="W113" s="11">
        <f t="shared" si="106"/>
        <v>0.13783269961977188</v>
      </c>
      <c r="X113" s="21">
        <f t="shared" si="90"/>
        <v>1814</v>
      </c>
      <c r="Y113" s="9">
        <v>2104</v>
      </c>
      <c r="Z113" s="1">
        <v>18.260000000000002</v>
      </c>
      <c r="AA113" s="9">
        <v>2104</v>
      </c>
      <c r="AB113">
        <f t="shared" si="107"/>
        <v>1396</v>
      </c>
      <c r="AC113">
        <f t="shared" si="108"/>
        <v>156</v>
      </c>
      <c r="AD113">
        <f t="shared" si="109"/>
        <v>319</v>
      </c>
      <c r="AE113">
        <f t="shared" si="110"/>
        <v>184</v>
      </c>
      <c r="AF113">
        <f t="shared" si="111"/>
        <v>49</v>
      </c>
      <c r="AG113" s="9">
        <v>1037</v>
      </c>
      <c r="AH113" s="9">
        <v>1146</v>
      </c>
      <c r="AI113">
        <v>109</v>
      </c>
      <c r="AJ113" s="12">
        <f t="shared" si="112"/>
        <v>2.0289296046287366</v>
      </c>
      <c r="AL113" s="11">
        <v>0.66349809885931554</v>
      </c>
      <c r="AM113" s="11">
        <v>7.4144486692015205E-2</v>
      </c>
      <c r="AN113" s="11">
        <v>0.15161596958174905</v>
      </c>
      <c r="AO113" s="11">
        <v>8.7452471482889732E-2</v>
      </c>
      <c r="AP113" s="11">
        <v>2.328897338403042E-2</v>
      </c>
      <c r="AS113" s="1">
        <v>18.260000000000002</v>
      </c>
      <c r="AT113">
        <v>453</v>
      </c>
      <c r="AU113">
        <f t="shared" si="113"/>
        <v>0.45386643233743412</v>
      </c>
      <c r="AV113">
        <f t="shared" si="114"/>
        <v>0.12917398945518455</v>
      </c>
      <c r="AW113">
        <f t="shared" si="115"/>
        <v>0.23857644991212654</v>
      </c>
      <c r="AX113">
        <f t="shared" si="116"/>
        <v>0.15333919156414763</v>
      </c>
      <c r="AY113">
        <f t="shared" si="117"/>
        <v>6.5905096660808437E-3</v>
      </c>
      <c r="AZ113">
        <f t="shared" si="118"/>
        <v>1.8453427065026361E-2</v>
      </c>
      <c r="BA113" s="13">
        <f t="shared" si="119"/>
        <v>1</v>
      </c>
      <c r="BB113">
        <v>2276</v>
      </c>
      <c r="BC113">
        <v>543</v>
      </c>
      <c r="BD113">
        <v>1733</v>
      </c>
      <c r="BE113">
        <v>1691</v>
      </c>
      <c r="BF113">
        <v>1033</v>
      </c>
      <c r="BG113">
        <v>294</v>
      </c>
      <c r="BH113">
        <v>7</v>
      </c>
      <c r="BI113">
        <v>348</v>
      </c>
      <c r="BJ113">
        <v>1</v>
      </c>
      <c r="BK113">
        <v>8</v>
      </c>
      <c r="BL113">
        <v>42</v>
      </c>
      <c r="BM113">
        <v>1856</v>
      </c>
      <c r="BN113">
        <v>380</v>
      </c>
      <c r="BO113">
        <v>1476</v>
      </c>
      <c r="BP113">
        <v>1452</v>
      </c>
      <c r="BQ113">
        <v>931</v>
      </c>
      <c r="BR113">
        <v>232</v>
      </c>
      <c r="BS113">
        <v>6</v>
      </c>
      <c r="BT113">
        <v>275</v>
      </c>
      <c r="BU113">
        <v>1</v>
      </c>
      <c r="BV113">
        <v>7</v>
      </c>
      <c r="BW113">
        <v>24</v>
      </c>
      <c r="BX113">
        <v>420</v>
      </c>
      <c r="BY113" s="11">
        <f t="shared" si="120"/>
        <v>0.18453427065026362</v>
      </c>
      <c r="BZ113">
        <v>163</v>
      </c>
      <c r="CA113">
        <v>257</v>
      </c>
      <c r="CB113">
        <v>239</v>
      </c>
      <c r="CC113">
        <v>102</v>
      </c>
      <c r="CD113">
        <v>62</v>
      </c>
      <c r="CE113">
        <v>1</v>
      </c>
      <c r="CF113">
        <v>73</v>
      </c>
      <c r="CG113">
        <v>0</v>
      </c>
      <c r="CH113">
        <v>1</v>
      </c>
      <c r="CI113">
        <v>18</v>
      </c>
      <c r="CJ113">
        <v>1201</v>
      </c>
      <c r="CK113">
        <v>1137</v>
      </c>
      <c r="CL113">
        <v>64</v>
      </c>
      <c r="CM113" s="10">
        <f t="shared" si="91"/>
        <v>2.0017590149516269</v>
      </c>
    </row>
    <row r="114" spans="3:91" x14ac:dyDescent="0.25">
      <c r="C114" s="8">
        <v>18.28</v>
      </c>
      <c r="D114" s="9">
        <f t="shared" si="92"/>
        <v>-340</v>
      </c>
      <c r="E114" s="9">
        <f t="shared" si="93"/>
        <v>7</v>
      </c>
      <c r="F114" s="9">
        <f t="shared" si="94"/>
        <v>46</v>
      </c>
      <c r="G114" s="9">
        <f t="shared" si="95"/>
        <v>-342</v>
      </c>
      <c r="H114" s="10">
        <f t="shared" si="100"/>
        <v>-2.0861483470768292</v>
      </c>
      <c r="I114" s="9">
        <f t="shared" si="96"/>
        <v>-48</v>
      </c>
      <c r="J114" s="10">
        <f t="shared" si="101"/>
        <v>-0.74221324194307758</v>
      </c>
      <c r="K114" s="9">
        <f t="shared" si="97"/>
        <v>33</v>
      </c>
      <c r="L114" s="10">
        <f t="shared" si="102"/>
        <v>1.9160439958410382</v>
      </c>
      <c r="M114" s="9">
        <f t="shared" si="98"/>
        <v>0</v>
      </c>
      <c r="N114" s="10">
        <f t="shared" si="103"/>
        <v>0.3100450388382332</v>
      </c>
      <c r="O114" s="9">
        <f t="shared" si="99"/>
        <v>-223</v>
      </c>
      <c r="P114" s="10">
        <f t="shared" si="104"/>
        <v>-3.5718479341591305</v>
      </c>
      <c r="Q114" s="17">
        <f t="shared" si="105"/>
        <v>-0.21574537715289477</v>
      </c>
      <c r="U114" s="1">
        <v>18.28</v>
      </c>
      <c r="V114" s="9">
        <v>1035</v>
      </c>
      <c r="W114" s="11">
        <f t="shared" si="106"/>
        <v>0.24165304692972217</v>
      </c>
      <c r="X114" s="21">
        <f t="shared" si="90"/>
        <v>3248</v>
      </c>
      <c r="Y114" s="9">
        <v>4283</v>
      </c>
      <c r="Z114" s="1">
        <v>18.28</v>
      </c>
      <c r="AA114" s="9">
        <v>4283</v>
      </c>
      <c r="AB114">
        <f t="shared" si="107"/>
        <v>3272</v>
      </c>
      <c r="AC114">
        <f t="shared" si="108"/>
        <v>236</v>
      </c>
      <c r="AD114">
        <f t="shared" si="109"/>
        <v>536</v>
      </c>
      <c r="AE114">
        <f t="shared" si="110"/>
        <v>154</v>
      </c>
      <c r="AF114">
        <f t="shared" si="111"/>
        <v>85</v>
      </c>
      <c r="AG114" s="9">
        <v>1653</v>
      </c>
      <c r="AH114" s="9">
        <v>1664</v>
      </c>
      <c r="AI114">
        <v>11</v>
      </c>
      <c r="AJ114" s="12">
        <f t="shared" si="112"/>
        <v>2.5910465819721717</v>
      </c>
      <c r="AL114" s="11">
        <v>0.76395050198459025</v>
      </c>
      <c r="AM114" s="11">
        <v>5.5101564324071914E-2</v>
      </c>
      <c r="AN114" s="11">
        <v>0.12514592575297689</v>
      </c>
      <c r="AO114" s="11">
        <v>3.5956105533504555E-2</v>
      </c>
      <c r="AP114" s="11">
        <v>1.9845902404856407E-2</v>
      </c>
      <c r="AS114" s="1">
        <v>18.28</v>
      </c>
      <c r="AT114">
        <v>453</v>
      </c>
      <c r="AU114">
        <f t="shared" si="113"/>
        <v>0.74308901851382192</v>
      </c>
      <c r="AV114">
        <f t="shared" si="114"/>
        <v>4.7679431904641134E-2</v>
      </c>
      <c r="AW114">
        <f t="shared" si="115"/>
        <v>0.14430636571138727</v>
      </c>
      <c r="AX114">
        <f t="shared" si="116"/>
        <v>3.9056555921886886E-2</v>
      </c>
      <c r="AY114">
        <f t="shared" si="117"/>
        <v>6.8475779863048439E-3</v>
      </c>
      <c r="AZ114">
        <f t="shared" si="118"/>
        <v>1.90210499619579E-2</v>
      </c>
      <c r="BA114" s="13">
        <f t="shared" si="119"/>
        <v>0.99999999999999989</v>
      </c>
      <c r="BB114">
        <v>3943</v>
      </c>
      <c r="BC114">
        <v>569</v>
      </c>
      <c r="BD114">
        <v>3374</v>
      </c>
      <c r="BE114">
        <v>3299</v>
      </c>
      <c r="BF114">
        <v>2930</v>
      </c>
      <c r="BG114">
        <v>188</v>
      </c>
      <c r="BH114">
        <v>11</v>
      </c>
      <c r="BI114">
        <v>154</v>
      </c>
      <c r="BJ114">
        <v>0</v>
      </c>
      <c r="BK114">
        <v>16</v>
      </c>
      <c r="BL114">
        <v>75</v>
      </c>
      <c r="BM114">
        <v>3131</v>
      </c>
      <c r="BN114">
        <v>380</v>
      </c>
      <c r="BO114">
        <v>2751</v>
      </c>
      <c r="BP114">
        <v>2712</v>
      </c>
      <c r="BQ114">
        <v>2430</v>
      </c>
      <c r="BR114">
        <v>137</v>
      </c>
      <c r="BS114">
        <v>9</v>
      </c>
      <c r="BT114">
        <v>128</v>
      </c>
      <c r="BU114">
        <v>0</v>
      </c>
      <c r="BV114">
        <v>8</v>
      </c>
      <c r="BW114">
        <v>39</v>
      </c>
      <c r="BX114">
        <v>812</v>
      </c>
      <c r="BY114" s="11">
        <f t="shared" si="120"/>
        <v>0.20593456758813086</v>
      </c>
      <c r="BZ114">
        <v>189</v>
      </c>
      <c r="CA114">
        <v>623</v>
      </c>
      <c r="CB114">
        <v>587</v>
      </c>
      <c r="CC114">
        <v>500</v>
      </c>
      <c r="CD114">
        <v>51</v>
      </c>
      <c r="CE114">
        <v>2</v>
      </c>
      <c r="CF114">
        <v>26</v>
      </c>
      <c r="CG114">
        <v>0</v>
      </c>
      <c r="CH114">
        <v>8</v>
      </c>
      <c r="CI114">
        <v>36</v>
      </c>
      <c r="CJ114">
        <v>1710</v>
      </c>
      <c r="CK114">
        <v>1660</v>
      </c>
      <c r="CL114">
        <v>50</v>
      </c>
      <c r="CM114" s="10">
        <f t="shared" si="91"/>
        <v>2.375301204819277</v>
      </c>
    </row>
    <row r="115" spans="3:91" x14ac:dyDescent="0.25">
      <c r="C115" s="8">
        <v>18.29</v>
      </c>
      <c r="D115" s="9">
        <f t="shared" si="92"/>
        <v>-204</v>
      </c>
      <c r="E115" s="9">
        <f t="shared" si="93"/>
        <v>-5</v>
      </c>
      <c r="F115" s="9">
        <f t="shared" si="94"/>
        <v>35</v>
      </c>
      <c r="G115" s="9">
        <f t="shared" si="95"/>
        <v>-308.00000000000023</v>
      </c>
      <c r="H115" s="10">
        <f t="shared" si="100"/>
        <v>-6.3959214557339976</v>
      </c>
      <c r="I115" s="9">
        <f t="shared" si="96"/>
        <v>9</v>
      </c>
      <c r="J115" s="10">
        <f t="shared" si="101"/>
        <v>0.77850549769346333</v>
      </c>
      <c r="K115" s="9">
        <f t="shared" si="97"/>
        <v>146</v>
      </c>
      <c r="L115" s="10">
        <f t="shared" si="102"/>
        <v>7.0015236705537571</v>
      </c>
      <c r="M115" s="9">
        <f t="shared" si="98"/>
        <v>-44</v>
      </c>
      <c r="N115" s="10">
        <f t="shared" si="103"/>
        <v>-1.3057824171232557</v>
      </c>
      <c r="O115" s="9">
        <f t="shared" si="99"/>
        <v>-106</v>
      </c>
      <c r="P115" s="10">
        <f t="shared" si="104"/>
        <v>-3.0770629668879632</v>
      </c>
      <c r="Q115" s="17">
        <f t="shared" si="105"/>
        <v>-0.13832748439107578</v>
      </c>
      <c r="U115" s="1">
        <v>18.29</v>
      </c>
      <c r="V115" s="9">
        <v>400</v>
      </c>
      <c r="W115" s="11">
        <f t="shared" si="106"/>
        <v>0.1511144692104269</v>
      </c>
      <c r="X115" s="21">
        <f t="shared" si="90"/>
        <v>2247</v>
      </c>
      <c r="Y115" s="9">
        <v>2647</v>
      </c>
      <c r="Z115" s="1">
        <v>18.29</v>
      </c>
      <c r="AA115" s="9">
        <v>2647</v>
      </c>
      <c r="AB115">
        <f t="shared" si="107"/>
        <v>1969.0000000000002</v>
      </c>
      <c r="AC115">
        <f t="shared" si="108"/>
        <v>130</v>
      </c>
      <c r="AD115">
        <f t="shared" si="109"/>
        <v>325</v>
      </c>
      <c r="AE115">
        <f t="shared" si="110"/>
        <v>157</v>
      </c>
      <c r="AF115">
        <f t="shared" si="111"/>
        <v>66</v>
      </c>
      <c r="AG115" s="9">
        <v>1412</v>
      </c>
      <c r="AH115" s="9">
        <v>1484</v>
      </c>
      <c r="AI115">
        <v>72</v>
      </c>
      <c r="AJ115" s="12">
        <f t="shared" si="112"/>
        <v>1.8746458923512748</v>
      </c>
      <c r="AL115" s="11">
        <v>0.74386097468832646</v>
      </c>
      <c r="AM115" s="11">
        <v>4.911220249338874E-2</v>
      </c>
      <c r="AN115" s="11">
        <v>0.12278050623347185</v>
      </c>
      <c r="AO115" s="11">
        <v>5.9312429165092558E-2</v>
      </c>
      <c r="AP115" s="11">
        <v>2.4933887419720437E-2</v>
      </c>
      <c r="AS115" s="1">
        <v>18.29</v>
      </c>
      <c r="AT115">
        <v>453</v>
      </c>
      <c r="AU115">
        <f t="shared" si="113"/>
        <v>0.67990176013098647</v>
      </c>
      <c r="AV115">
        <f t="shared" si="114"/>
        <v>5.689725747032337E-2</v>
      </c>
      <c r="AW115">
        <f t="shared" si="115"/>
        <v>0.19279574293900942</v>
      </c>
      <c r="AX115">
        <f t="shared" si="116"/>
        <v>4.6254604993860006E-2</v>
      </c>
      <c r="AY115">
        <f t="shared" si="117"/>
        <v>3.274662300450266E-3</v>
      </c>
      <c r="AZ115">
        <f t="shared" si="118"/>
        <v>2.0875972165370446E-2</v>
      </c>
      <c r="BA115" s="13">
        <f t="shared" si="119"/>
        <v>0.99999999999999989</v>
      </c>
      <c r="BB115">
        <v>2443</v>
      </c>
      <c r="BC115">
        <v>471</v>
      </c>
      <c r="BD115">
        <v>1972</v>
      </c>
      <c r="BE115">
        <v>1921</v>
      </c>
      <c r="BF115">
        <v>1661</v>
      </c>
      <c r="BG115">
        <v>139</v>
      </c>
      <c r="BH115">
        <v>4</v>
      </c>
      <c r="BI115">
        <v>113</v>
      </c>
      <c r="BJ115">
        <v>0</v>
      </c>
      <c r="BK115">
        <v>4</v>
      </c>
      <c r="BL115">
        <v>51</v>
      </c>
      <c r="BM115">
        <v>2149</v>
      </c>
      <c r="BN115">
        <v>391</v>
      </c>
      <c r="BO115">
        <v>1758</v>
      </c>
      <c r="BP115">
        <v>1722</v>
      </c>
      <c r="BQ115">
        <v>1481</v>
      </c>
      <c r="BR115">
        <v>123</v>
      </c>
      <c r="BS115">
        <v>4</v>
      </c>
      <c r="BT115">
        <v>110</v>
      </c>
      <c r="BU115">
        <v>0</v>
      </c>
      <c r="BV115">
        <v>4</v>
      </c>
      <c r="BW115">
        <v>36</v>
      </c>
      <c r="BX115">
        <v>294</v>
      </c>
      <c r="BY115" s="11">
        <f t="shared" si="120"/>
        <v>0.12034383954154727</v>
      </c>
      <c r="BZ115">
        <v>80</v>
      </c>
      <c r="CA115">
        <v>214</v>
      </c>
      <c r="CB115">
        <v>199</v>
      </c>
      <c r="CC115">
        <v>180</v>
      </c>
      <c r="CD115">
        <v>16</v>
      </c>
      <c r="CE115">
        <v>0</v>
      </c>
      <c r="CF115">
        <v>3</v>
      </c>
      <c r="CG115">
        <v>0</v>
      </c>
      <c r="CH115">
        <v>0</v>
      </c>
      <c r="CI115">
        <v>15</v>
      </c>
      <c r="CJ115">
        <v>1519</v>
      </c>
      <c r="CK115">
        <v>1407</v>
      </c>
      <c r="CL115">
        <v>112</v>
      </c>
      <c r="CM115" s="10">
        <f t="shared" si="91"/>
        <v>1.736318407960199</v>
      </c>
    </row>
    <row r="116" spans="3:91" x14ac:dyDescent="0.25">
      <c r="C116" s="8">
        <v>18.32</v>
      </c>
      <c r="D116" s="9">
        <f t="shared" si="92"/>
        <v>-197</v>
      </c>
      <c r="E116" s="9">
        <f t="shared" si="93"/>
        <v>-79</v>
      </c>
      <c r="F116" s="9">
        <f t="shared" si="94"/>
        <v>-26</v>
      </c>
      <c r="G116" s="9">
        <f t="shared" si="95"/>
        <v>-456</v>
      </c>
      <c r="H116" s="10">
        <f t="shared" si="100"/>
        <v>-13.180915297685175</v>
      </c>
      <c r="I116" s="9">
        <f t="shared" si="96"/>
        <v>3</v>
      </c>
      <c r="J116" s="10">
        <f t="shared" si="101"/>
        <v>1.3469469996703669</v>
      </c>
      <c r="K116" s="9">
        <f t="shared" si="97"/>
        <v>270</v>
      </c>
      <c r="L116" s="10">
        <f t="shared" si="102"/>
        <v>12.043767345170103</v>
      </c>
      <c r="M116" s="9">
        <f t="shared" si="98"/>
        <v>-35.000000000000014</v>
      </c>
      <c r="N116" s="10">
        <f t="shared" si="103"/>
        <v>-1.1396371436811221</v>
      </c>
      <c r="O116" s="9">
        <f t="shared" si="99"/>
        <v>-26</v>
      </c>
      <c r="P116" s="10">
        <f t="shared" si="104"/>
        <v>0.53349700133473732</v>
      </c>
      <c r="Q116" s="17">
        <f t="shared" si="105"/>
        <v>-1.6227261138855198E-2</v>
      </c>
      <c r="U116" s="1">
        <v>18.32</v>
      </c>
      <c r="V116" s="9">
        <v>541</v>
      </c>
      <c r="W116" s="11">
        <f t="shared" si="106"/>
        <v>0.1999260901699926</v>
      </c>
      <c r="X116" s="21">
        <f t="shared" si="90"/>
        <v>2165</v>
      </c>
      <c r="Y116" s="9">
        <v>2706</v>
      </c>
      <c r="Z116" s="1">
        <v>18.32</v>
      </c>
      <c r="AA116" s="9">
        <v>2706</v>
      </c>
      <c r="AB116">
        <f t="shared" si="107"/>
        <v>1721</v>
      </c>
      <c r="AC116">
        <f t="shared" si="108"/>
        <v>423</v>
      </c>
      <c r="AD116">
        <f t="shared" si="109"/>
        <v>442</v>
      </c>
      <c r="AE116">
        <f t="shared" si="110"/>
        <v>88.000000000000014</v>
      </c>
      <c r="AF116">
        <f t="shared" si="111"/>
        <v>32</v>
      </c>
      <c r="AG116" s="9">
        <v>1195</v>
      </c>
      <c r="AH116" s="9">
        <v>1225</v>
      </c>
      <c r="AI116">
        <v>30</v>
      </c>
      <c r="AJ116" s="12">
        <f t="shared" si="112"/>
        <v>2.2644351464435148</v>
      </c>
      <c r="AL116" s="11">
        <v>0.6359940872135994</v>
      </c>
      <c r="AM116" s="11">
        <v>0.15631929046563192</v>
      </c>
      <c r="AN116" s="11">
        <v>0.16334072431633406</v>
      </c>
      <c r="AO116" s="11">
        <v>3.2520325203252036E-2</v>
      </c>
      <c r="AP116" s="11">
        <v>1.1825572801182557E-2</v>
      </c>
      <c r="AS116" s="1">
        <v>18.32</v>
      </c>
      <c r="AT116">
        <v>453</v>
      </c>
      <c r="AU116">
        <f t="shared" si="113"/>
        <v>0.50418493423674771</v>
      </c>
      <c r="AV116">
        <f t="shared" si="114"/>
        <v>0.1697887604623356</v>
      </c>
      <c r="AW116">
        <f t="shared" si="115"/>
        <v>0.2837783977680351</v>
      </c>
      <c r="AX116">
        <f t="shared" si="116"/>
        <v>2.1123953766440814E-2</v>
      </c>
      <c r="AY116">
        <f t="shared" si="117"/>
        <v>3.5870864886408927E-3</v>
      </c>
      <c r="AZ116">
        <f t="shared" si="118"/>
        <v>1.753686727779992E-2</v>
      </c>
      <c r="BA116" s="13">
        <f t="shared" si="119"/>
        <v>1</v>
      </c>
      <c r="BB116">
        <v>2509</v>
      </c>
      <c r="BC116">
        <v>712</v>
      </c>
      <c r="BD116">
        <v>1797</v>
      </c>
      <c r="BE116">
        <v>1753</v>
      </c>
      <c r="BF116">
        <v>1265</v>
      </c>
      <c r="BG116">
        <v>426</v>
      </c>
      <c r="BH116">
        <v>5</v>
      </c>
      <c r="BI116">
        <v>53</v>
      </c>
      <c r="BJ116">
        <v>0</v>
      </c>
      <c r="BK116">
        <v>4</v>
      </c>
      <c r="BL116">
        <v>44</v>
      </c>
      <c r="BM116">
        <v>1994</v>
      </c>
      <c r="BN116">
        <v>490</v>
      </c>
      <c r="BO116">
        <v>1504</v>
      </c>
      <c r="BP116">
        <v>1480</v>
      </c>
      <c r="BQ116">
        <v>1122</v>
      </c>
      <c r="BR116">
        <v>306</v>
      </c>
      <c r="BS116">
        <v>4</v>
      </c>
      <c r="BT116">
        <v>46</v>
      </c>
      <c r="BU116">
        <v>0</v>
      </c>
      <c r="BV116">
        <v>2</v>
      </c>
      <c r="BW116">
        <v>24</v>
      </c>
      <c r="BX116">
        <v>515</v>
      </c>
      <c r="BY116" s="11">
        <f t="shared" si="120"/>
        <v>0.20526106018333998</v>
      </c>
      <c r="BZ116">
        <v>222</v>
      </c>
      <c r="CA116">
        <v>293</v>
      </c>
      <c r="CB116">
        <v>273</v>
      </c>
      <c r="CC116">
        <v>143</v>
      </c>
      <c r="CD116">
        <v>120</v>
      </c>
      <c r="CE116">
        <v>1</v>
      </c>
      <c r="CF116">
        <v>7</v>
      </c>
      <c r="CG116">
        <v>0</v>
      </c>
      <c r="CH116">
        <v>2</v>
      </c>
      <c r="CI116">
        <v>20</v>
      </c>
      <c r="CJ116">
        <v>1199</v>
      </c>
      <c r="CK116">
        <v>1116</v>
      </c>
      <c r="CL116">
        <v>83</v>
      </c>
      <c r="CM116" s="10">
        <f t="shared" ref="CM116:CM147" si="121">BB116/CK116</f>
        <v>2.2482078853046596</v>
      </c>
    </row>
    <row r="117" spans="3:91" x14ac:dyDescent="0.25">
      <c r="C117" s="8">
        <v>18.329999999999998</v>
      </c>
      <c r="D117" s="9">
        <f t="shared" si="92"/>
        <v>754</v>
      </c>
      <c r="E117" s="9">
        <f t="shared" si="93"/>
        <v>170</v>
      </c>
      <c r="F117" s="9">
        <f t="shared" si="94"/>
        <v>236</v>
      </c>
      <c r="G117" s="9">
        <f t="shared" si="95"/>
        <v>-499</v>
      </c>
      <c r="H117" s="10">
        <f t="shared" si="100"/>
        <v>-10.621970319190115</v>
      </c>
      <c r="I117" s="9">
        <f t="shared" si="96"/>
        <v>-608</v>
      </c>
      <c r="J117" s="10">
        <f t="shared" si="101"/>
        <v>-11.202557894257508</v>
      </c>
      <c r="K117" s="9">
        <f t="shared" si="97"/>
        <v>1852</v>
      </c>
      <c r="L117" s="10">
        <f t="shared" si="102"/>
        <v>22.219726795285069</v>
      </c>
      <c r="M117" s="9">
        <f t="shared" si="98"/>
        <v>16</v>
      </c>
      <c r="N117" s="10">
        <f t="shared" si="103"/>
        <v>-0.11008974518699777</v>
      </c>
      <c r="O117" s="9">
        <f t="shared" si="99"/>
        <v>181</v>
      </c>
      <c r="P117" s="10">
        <f t="shared" si="104"/>
        <v>-0.45376169466952732</v>
      </c>
      <c r="Q117" s="17">
        <f t="shared" si="105"/>
        <v>0.10654276839549981</v>
      </c>
      <c r="U117" s="1">
        <v>18.329999999999998</v>
      </c>
      <c r="V117" s="9">
        <v>1791</v>
      </c>
      <c r="W117" s="11">
        <f t="shared" si="106"/>
        <v>0.28271507498026838</v>
      </c>
      <c r="X117" s="21">
        <f t="shared" si="90"/>
        <v>4544</v>
      </c>
      <c r="Y117" s="9">
        <v>6335</v>
      </c>
      <c r="Z117" s="1">
        <v>18.329999999999998</v>
      </c>
      <c r="AA117" s="9">
        <v>6335</v>
      </c>
      <c r="AB117">
        <f t="shared" si="107"/>
        <v>2134</v>
      </c>
      <c r="AC117">
        <f t="shared" si="108"/>
        <v>1564</v>
      </c>
      <c r="AD117">
        <f t="shared" si="109"/>
        <v>2326</v>
      </c>
      <c r="AE117">
        <f t="shared" si="110"/>
        <v>200</v>
      </c>
      <c r="AF117">
        <f t="shared" si="111"/>
        <v>111</v>
      </c>
      <c r="AG117" s="9">
        <v>2105</v>
      </c>
      <c r="AH117" s="9">
        <v>2213</v>
      </c>
      <c r="AI117">
        <v>108</v>
      </c>
      <c r="AJ117" s="12">
        <f t="shared" si="112"/>
        <v>3.0095011876484561</v>
      </c>
      <c r="AL117" s="11">
        <v>0.33685872138910811</v>
      </c>
      <c r="AM117" s="11">
        <v>0.24688239936858722</v>
      </c>
      <c r="AN117" s="11">
        <v>0.36716653512233621</v>
      </c>
      <c r="AO117" s="11">
        <v>3.1570639305445937E-2</v>
      </c>
      <c r="AP117" s="11">
        <v>1.7521704814522494E-2</v>
      </c>
      <c r="AS117" s="1">
        <v>18.329999999999998</v>
      </c>
      <c r="AT117">
        <v>453</v>
      </c>
      <c r="AU117">
        <f t="shared" si="113"/>
        <v>0.23063901819720695</v>
      </c>
      <c r="AV117">
        <f t="shared" si="114"/>
        <v>0.13485682042601213</v>
      </c>
      <c r="AW117">
        <f t="shared" si="115"/>
        <v>0.58936380307518688</v>
      </c>
      <c r="AX117">
        <f t="shared" si="116"/>
        <v>3.0469741853575961E-2</v>
      </c>
      <c r="AY117">
        <f t="shared" si="117"/>
        <v>3.8087177316969952E-3</v>
      </c>
      <c r="AZ117">
        <f t="shared" si="118"/>
        <v>1.0861898716321062E-2</v>
      </c>
      <c r="BA117" s="13">
        <f t="shared" si="119"/>
        <v>1</v>
      </c>
      <c r="BB117">
        <v>7089</v>
      </c>
      <c r="BC117">
        <v>4178</v>
      </c>
      <c r="BD117">
        <v>2911</v>
      </c>
      <c r="BE117">
        <v>2834</v>
      </c>
      <c r="BF117">
        <v>1635</v>
      </c>
      <c r="BG117">
        <v>956</v>
      </c>
      <c r="BH117">
        <v>18</v>
      </c>
      <c r="BI117">
        <v>212</v>
      </c>
      <c r="BJ117">
        <v>4</v>
      </c>
      <c r="BK117">
        <v>9</v>
      </c>
      <c r="BL117">
        <v>77</v>
      </c>
      <c r="BM117">
        <v>5117</v>
      </c>
      <c r="BN117">
        <v>2667</v>
      </c>
      <c r="BO117">
        <v>2450</v>
      </c>
      <c r="BP117">
        <v>2404</v>
      </c>
      <c r="BQ117">
        <v>1478</v>
      </c>
      <c r="BR117">
        <v>748</v>
      </c>
      <c r="BS117">
        <v>15</v>
      </c>
      <c r="BT117">
        <v>155</v>
      </c>
      <c r="BU117">
        <v>4</v>
      </c>
      <c r="BV117">
        <v>4</v>
      </c>
      <c r="BW117">
        <v>46</v>
      </c>
      <c r="BX117">
        <v>1972</v>
      </c>
      <c r="BY117" s="11">
        <f t="shared" si="120"/>
        <v>0.27817745803357313</v>
      </c>
      <c r="BZ117">
        <v>1511</v>
      </c>
      <c r="CA117">
        <v>461</v>
      </c>
      <c r="CB117">
        <v>430</v>
      </c>
      <c r="CC117">
        <v>157</v>
      </c>
      <c r="CD117">
        <v>208</v>
      </c>
      <c r="CE117">
        <v>3</v>
      </c>
      <c r="CF117">
        <v>57</v>
      </c>
      <c r="CG117">
        <v>0</v>
      </c>
      <c r="CH117">
        <v>5</v>
      </c>
      <c r="CI117">
        <v>31</v>
      </c>
      <c r="CJ117">
        <v>2449</v>
      </c>
      <c r="CK117">
        <v>2275</v>
      </c>
      <c r="CL117">
        <v>174</v>
      </c>
      <c r="CM117" s="10">
        <f t="shared" si="121"/>
        <v>3.1160439560439559</v>
      </c>
    </row>
    <row r="118" spans="3:91" x14ac:dyDescent="0.25">
      <c r="C118" s="8">
        <v>18.34</v>
      </c>
      <c r="D118" s="9">
        <f t="shared" si="92"/>
        <v>5518</v>
      </c>
      <c r="E118" s="9">
        <f t="shared" si="93"/>
        <v>2199</v>
      </c>
      <c r="F118" s="9">
        <f t="shared" si="94"/>
        <v>2362</v>
      </c>
      <c r="G118" s="9">
        <f t="shared" si="95"/>
        <v>1200</v>
      </c>
      <c r="H118" s="10">
        <f t="shared" si="100"/>
        <v>-20.305052508755693</v>
      </c>
      <c r="I118" s="9">
        <f t="shared" si="96"/>
        <v>1056</v>
      </c>
      <c r="J118" s="10">
        <f t="shared" si="101"/>
        <v>-1.8522827975965122</v>
      </c>
      <c r="K118" s="9">
        <f t="shared" si="97"/>
        <v>2066</v>
      </c>
      <c r="L118" s="10">
        <f t="shared" si="102"/>
        <v>11.28513486873991</v>
      </c>
      <c r="M118" s="9">
        <f t="shared" si="98"/>
        <v>991</v>
      </c>
      <c r="N118" s="10">
        <f t="shared" si="103"/>
        <v>9.7005873676208285</v>
      </c>
      <c r="O118" s="9">
        <f t="shared" si="99"/>
        <v>1418</v>
      </c>
      <c r="P118" s="10">
        <f t="shared" si="104"/>
        <v>5.790475779027215</v>
      </c>
      <c r="Q118" s="17">
        <f t="shared" si="105"/>
        <v>0.32200745123822028</v>
      </c>
      <c r="U118" s="1">
        <v>18.34</v>
      </c>
      <c r="V118" s="9">
        <v>459</v>
      </c>
      <c r="W118" s="11">
        <f t="shared" si="106"/>
        <v>0.17088607594936708</v>
      </c>
      <c r="X118" s="21">
        <f t="shared" si="90"/>
        <v>2227</v>
      </c>
      <c r="Y118" s="9">
        <v>2686</v>
      </c>
      <c r="Z118" s="1">
        <v>18.34</v>
      </c>
      <c r="AA118" s="9">
        <v>2686</v>
      </c>
      <c r="AB118">
        <f t="shared" si="107"/>
        <v>1395</v>
      </c>
      <c r="AC118">
        <f t="shared" si="108"/>
        <v>588</v>
      </c>
      <c r="AD118">
        <f t="shared" si="109"/>
        <v>555</v>
      </c>
      <c r="AE118">
        <f t="shared" si="110"/>
        <v>94.999999999999986</v>
      </c>
      <c r="AF118">
        <f t="shared" si="111"/>
        <v>53</v>
      </c>
      <c r="AG118" s="9">
        <v>1350</v>
      </c>
      <c r="AH118" s="9">
        <v>1497</v>
      </c>
      <c r="AI118">
        <v>147</v>
      </c>
      <c r="AJ118" s="12">
        <f t="shared" si="112"/>
        <v>1.9896296296296296</v>
      </c>
      <c r="AL118" s="11">
        <v>0.5193596425912137</v>
      </c>
      <c r="AM118" s="11">
        <v>0.21891288160833955</v>
      </c>
      <c r="AN118" s="11">
        <v>0.20662695457930008</v>
      </c>
      <c r="AO118" s="11">
        <v>3.5368577810871181E-2</v>
      </c>
      <c r="AP118" s="11">
        <v>1.9731943410275503E-2</v>
      </c>
      <c r="AS118" s="1">
        <v>18.34</v>
      </c>
      <c r="AT118">
        <v>453</v>
      </c>
      <c r="AU118">
        <f t="shared" si="113"/>
        <v>0.31630911750365676</v>
      </c>
      <c r="AV118">
        <f t="shared" si="114"/>
        <v>0.20039005363237444</v>
      </c>
      <c r="AW118">
        <f t="shared" si="115"/>
        <v>0.31947830326669918</v>
      </c>
      <c r="AX118">
        <f t="shared" si="116"/>
        <v>0.13237445148707946</v>
      </c>
      <c r="AY118">
        <f t="shared" si="117"/>
        <v>6.582155046318869E-3</v>
      </c>
      <c r="AZ118">
        <f t="shared" si="118"/>
        <v>2.4865919063871283E-2</v>
      </c>
      <c r="BA118" s="13">
        <f t="shared" si="119"/>
        <v>1</v>
      </c>
      <c r="BB118">
        <v>8204</v>
      </c>
      <c r="BC118">
        <v>2621</v>
      </c>
      <c r="BD118">
        <v>5583</v>
      </c>
      <c r="BE118">
        <v>5379</v>
      </c>
      <c r="BF118">
        <v>2595</v>
      </c>
      <c r="BG118">
        <v>1644</v>
      </c>
      <c r="BH118">
        <v>25</v>
      </c>
      <c r="BI118">
        <v>1078</v>
      </c>
      <c r="BJ118">
        <v>8</v>
      </c>
      <c r="BK118">
        <v>29</v>
      </c>
      <c r="BL118">
        <v>204</v>
      </c>
      <c r="BM118">
        <v>6327</v>
      </c>
      <c r="BN118">
        <v>1821</v>
      </c>
      <c r="BO118">
        <v>4506</v>
      </c>
      <c r="BP118">
        <v>4377</v>
      </c>
      <c r="BQ118">
        <v>2291</v>
      </c>
      <c r="BR118">
        <v>1177</v>
      </c>
      <c r="BS118">
        <v>18</v>
      </c>
      <c r="BT118">
        <v>871</v>
      </c>
      <c r="BU118">
        <v>6</v>
      </c>
      <c r="BV118">
        <v>14</v>
      </c>
      <c r="BW118">
        <v>129</v>
      </c>
      <c r="BX118">
        <v>1877</v>
      </c>
      <c r="BY118" s="11">
        <f t="shared" si="120"/>
        <v>0.22879083373963921</v>
      </c>
      <c r="BZ118">
        <v>800</v>
      </c>
      <c r="CA118">
        <v>1077</v>
      </c>
      <c r="CB118">
        <v>1002</v>
      </c>
      <c r="CC118">
        <v>304</v>
      </c>
      <c r="CD118">
        <v>467</v>
      </c>
      <c r="CE118">
        <v>7</v>
      </c>
      <c r="CF118">
        <v>207</v>
      </c>
      <c r="CG118">
        <v>2</v>
      </c>
      <c r="CH118">
        <v>15</v>
      </c>
      <c r="CI118">
        <v>75</v>
      </c>
      <c r="CJ118">
        <v>3859</v>
      </c>
      <c r="CK118">
        <v>3549</v>
      </c>
      <c r="CL118">
        <v>310</v>
      </c>
      <c r="CM118" s="10">
        <f t="shared" si="121"/>
        <v>2.3116370808678499</v>
      </c>
    </row>
    <row r="119" spans="3:91" x14ac:dyDescent="0.25">
      <c r="C119" s="8">
        <v>18.350000000000001</v>
      </c>
      <c r="D119" s="9">
        <f t="shared" si="92"/>
        <v>353</v>
      </c>
      <c r="E119" s="9">
        <f t="shared" si="93"/>
        <v>209</v>
      </c>
      <c r="F119" s="9">
        <f t="shared" si="94"/>
        <v>567</v>
      </c>
      <c r="G119" s="9">
        <f t="shared" si="95"/>
        <v>-516.99999999999977</v>
      </c>
      <c r="H119" s="10">
        <f t="shared" si="100"/>
        <v>-13.062513449537335</v>
      </c>
      <c r="I119" s="9">
        <f t="shared" si="96"/>
        <v>-309</v>
      </c>
      <c r="J119" s="10">
        <f t="shared" si="101"/>
        <v>-7.8116849580374446</v>
      </c>
      <c r="K119" s="9">
        <f t="shared" si="97"/>
        <v>1250</v>
      </c>
      <c r="L119" s="10">
        <f t="shared" si="102"/>
        <v>22.803150419625567</v>
      </c>
      <c r="M119" s="9">
        <f t="shared" si="98"/>
        <v>-21</v>
      </c>
      <c r="N119" s="10">
        <f t="shared" si="103"/>
        <v>-0.70865935011835557</v>
      </c>
      <c r="O119" s="9">
        <f t="shared" si="99"/>
        <v>-153</v>
      </c>
      <c r="P119" s="10">
        <f t="shared" si="104"/>
        <v>-5.598683021304069</v>
      </c>
      <c r="Q119" s="17">
        <f t="shared" si="105"/>
        <v>-0.1375723471021888</v>
      </c>
      <c r="U119" s="1">
        <v>18.350000000000001</v>
      </c>
      <c r="V119" s="9">
        <v>1671</v>
      </c>
      <c r="W119" s="11">
        <f t="shared" si="106"/>
        <v>0.35958683021304066</v>
      </c>
      <c r="X119" s="21">
        <f t="shared" si="90"/>
        <v>2976</v>
      </c>
      <c r="Y119" s="9">
        <v>4647</v>
      </c>
      <c r="Z119" s="1">
        <v>18.350000000000001</v>
      </c>
      <c r="AA119" s="9">
        <v>4647</v>
      </c>
      <c r="AB119">
        <f t="shared" si="107"/>
        <v>1791.9999999999998</v>
      </c>
      <c r="AC119">
        <f t="shared" si="108"/>
        <v>1074</v>
      </c>
      <c r="AD119">
        <f t="shared" si="109"/>
        <v>1446</v>
      </c>
      <c r="AE119">
        <f t="shared" si="110"/>
        <v>190</v>
      </c>
      <c r="AF119">
        <f t="shared" si="111"/>
        <v>145</v>
      </c>
      <c r="AG119" s="9">
        <v>1610</v>
      </c>
      <c r="AH119" s="9">
        <v>1641</v>
      </c>
      <c r="AI119">
        <v>31</v>
      </c>
      <c r="AJ119" s="12">
        <f t="shared" si="112"/>
        <v>2.8863354037267079</v>
      </c>
      <c r="AL119" s="11">
        <v>0.38562513449537333</v>
      </c>
      <c r="AM119" s="11">
        <v>0.23111684958037443</v>
      </c>
      <c r="AN119" s="11">
        <v>0.31116849580374434</v>
      </c>
      <c r="AO119" s="11">
        <v>4.0886593501183559E-2</v>
      </c>
      <c r="AP119" s="11">
        <v>3.1202926619324296E-2</v>
      </c>
      <c r="AS119" s="1">
        <v>18.350000000000001</v>
      </c>
      <c r="AT119">
        <v>453</v>
      </c>
      <c r="AU119">
        <f t="shared" si="113"/>
        <v>0.255</v>
      </c>
      <c r="AV119">
        <f t="shared" si="114"/>
        <v>0.153</v>
      </c>
      <c r="AW119">
        <f t="shared" si="115"/>
        <v>0.53920000000000001</v>
      </c>
      <c r="AX119">
        <f t="shared" si="116"/>
        <v>3.3799999999999997E-2</v>
      </c>
      <c r="AY119">
        <f t="shared" si="117"/>
        <v>4.7999999999999996E-3</v>
      </c>
      <c r="AZ119">
        <f t="shared" si="118"/>
        <v>1.4200000000000001E-2</v>
      </c>
      <c r="BA119" s="13">
        <f t="shared" si="119"/>
        <v>1.0000000000000002</v>
      </c>
      <c r="BB119">
        <v>5000</v>
      </c>
      <c r="BC119">
        <v>2696</v>
      </c>
      <c r="BD119">
        <v>2304</v>
      </c>
      <c r="BE119">
        <v>2233</v>
      </c>
      <c r="BF119">
        <v>1275</v>
      </c>
      <c r="BG119">
        <v>765</v>
      </c>
      <c r="BH119">
        <v>14</v>
      </c>
      <c r="BI119">
        <v>169</v>
      </c>
      <c r="BJ119">
        <v>0</v>
      </c>
      <c r="BK119">
        <v>10</v>
      </c>
      <c r="BL119">
        <v>71</v>
      </c>
      <c r="BM119">
        <v>3482</v>
      </c>
      <c r="BN119">
        <v>1669</v>
      </c>
      <c r="BO119">
        <v>1813</v>
      </c>
      <c r="BP119">
        <v>1772</v>
      </c>
      <c r="BQ119">
        <v>1114</v>
      </c>
      <c r="BR119">
        <v>503</v>
      </c>
      <c r="BS119">
        <v>12</v>
      </c>
      <c r="BT119">
        <v>136</v>
      </c>
      <c r="BU119">
        <v>0</v>
      </c>
      <c r="BV119">
        <v>7</v>
      </c>
      <c r="BW119">
        <v>41</v>
      </c>
      <c r="BX119">
        <v>1518</v>
      </c>
      <c r="BY119" s="11">
        <f t="shared" si="120"/>
        <v>0.30359999999999998</v>
      </c>
      <c r="BZ119">
        <v>1027</v>
      </c>
      <c r="CA119">
        <v>491</v>
      </c>
      <c r="CB119">
        <v>461</v>
      </c>
      <c r="CC119">
        <v>161</v>
      </c>
      <c r="CD119">
        <v>262</v>
      </c>
      <c r="CE119">
        <v>2</v>
      </c>
      <c r="CF119">
        <v>33</v>
      </c>
      <c r="CG119">
        <v>0</v>
      </c>
      <c r="CH119">
        <v>3</v>
      </c>
      <c r="CI119">
        <v>30</v>
      </c>
      <c r="CJ119">
        <v>2208</v>
      </c>
      <c r="CK119">
        <v>1819</v>
      </c>
      <c r="CL119">
        <v>389</v>
      </c>
      <c r="CM119" s="10">
        <f t="shared" si="121"/>
        <v>2.7487630566245191</v>
      </c>
    </row>
    <row r="120" spans="3:91" x14ac:dyDescent="0.25">
      <c r="C120" s="8">
        <v>18.36</v>
      </c>
      <c r="D120" s="9">
        <f t="shared" si="92"/>
        <v>15983</v>
      </c>
      <c r="E120" s="9">
        <f t="shared" si="93"/>
        <v>5992</v>
      </c>
      <c r="F120" s="9">
        <f t="shared" si="94"/>
        <v>6506</v>
      </c>
      <c r="G120" s="9">
        <f t="shared" si="95"/>
        <v>4329</v>
      </c>
      <c r="H120" s="10">
        <f t="shared" si="100"/>
        <v>-16.148977230398906</v>
      </c>
      <c r="I120" s="9">
        <f t="shared" si="96"/>
        <v>3512</v>
      </c>
      <c r="J120" s="10">
        <f t="shared" si="101"/>
        <v>4.4328441594707275</v>
      </c>
      <c r="K120" s="9">
        <f t="shared" si="97"/>
        <v>6129</v>
      </c>
      <c r="L120" s="10">
        <f t="shared" si="102"/>
        <v>9.1180703220950257</v>
      </c>
      <c r="M120" s="9">
        <f t="shared" si="98"/>
        <v>1476</v>
      </c>
      <c r="N120" s="10">
        <f t="shared" si="103"/>
        <v>1.950215091872173</v>
      </c>
      <c r="O120" s="9">
        <f t="shared" si="99"/>
        <v>4238</v>
      </c>
      <c r="P120" s="10">
        <f t="shared" si="104"/>
        <v>-3.8232390298411687</v>
      </c>
      <c r="Q120" s="17">
        <f t="shared" si="105"/>
        <v>-0.24547694863630065</v>
      </c>
      <c r="U120" s="1">
        <v>18.36</v>
      </c>
      <c r="V120" s="9">
        <v>5852</v>
      </c>
      <c r="W120" s="11">
        <f t="shared" si="106"/>
        <v>0.34407337723424269</v>
      </c>
      <c r="X120" s="21">
        <f t="shared" si="90"/>
        <v>11156</v>
      </c>
      <c r="Y120" s="9">
        <v>17008</v>
      </c>
      <c r="Z120" s="1">
        <v>18.36</v>
      </c>
      <c r="AA120" s="9">
        <v>17008</v>
      </c>
      <c r="AB120">
        <f t="shared" si="107"/>
        <v>10276</v>
      </c>
      <c r="AC120">
        <f t="shared" si="108"/>
        <v>2181</v>
      </c>
      <c r="AD120">
        <f t="shared" si="109"/>
        <v>3321</v>
      </c>
      <c r="AE120">
        <f t="shared" si="110"/>
        <v>886</v>
      </c>
      <c r="AF120">
        <f t="shared" si="111"/>
        <v>344</v>
      </c>
      <c r="AG120" s="9">
        <v>5425</v>
      </c>
      <c r="AH120" s="9">
        <v>5523</v>
      </c>
      <c r="AI120">
        <v>98</v>
      </c>
      <c r="AJ120" s="12">
        <f t="shared" si="112"/>
        <v>3.1351152073732718</v>
      </c>
      <c r="AL120" s="11">
        <v>0.60418626528692376</v>
      </c>
      <c r="AM120" s="11">
        <v>0.12823377234242708</v>
      </c>
      <c r="AN120" s="11">
        <v>0.19526105362182503</v>
      </c>
      <c r="AO120" s="11">
        <v>5.2093132643461902E-2</v>
      </c>
      <c r="AP120" s="11">
        <v>2.0225776105362182E-2</v>
      </c>
      <c r="AS120" s="1">
        <v>18.36</v>
      </c>
      <c r="AT120">
        <v>453</v>
      </c>
      <c r="AU120">
        <f t="shared" si="113"/>
        <v>0.44269649298293473</v>
      </c>
      <c r="AV120">
        <f t="shared" si="114"/>
        <v>0.17256221393713436</v>
      </c>
      <c r="AW120">
        <f t="shared" si="115"/>
        <v>0.28644175684277529</v>
      </c>
      <c r="AX120">
        <f t="shared" si="116"/>
        <v>7.1595283562183629E-2</v>
      </c>
      <c r="AY120">
        <f t="shared" si="117"/>
        <v>3.9404686126519352E-3</v>
      </c>
      <c r="AZ120">
        <f t="shared" si="118"/>
        <v>2.2763784062320026E-2</v>
      </c>
      <c r="BA120" s="13">
        <f t="shared" si="119"/>
        <v>1</v>
      </c>
      <c r="BB120">
        <v>32991</v>
      </c>
      <c r="BC120">
        <v>9450</v>
      </c>
      <c r="BD120">
        <v>23541</v>
      </c>
      <c r="BE120">
        <v>22790</v>
      </c>
      <c r="BF120">
        <v>14605</v>
      </c>
      <c r="BG120">
        <v>5693</v>
      </c>
      <c r="BH120">
        <v>76</v>
      </c>
      <c r="BI120">
        <v>2321</v>
      </c>
      <c r="BJ120">
        <v>41</v>
      </c>
      <c r="BK120">
        <v>54</v>
      </c>
      <c r="BL120">
        <v>751</v>
      </c>
      <c r="BM120">
        <v>22901</v>
      </c>
      <c r="BN120">
        <v>5820</v>
      </c>
      <c r="BO120">
        <v>17081</v>
      </c>
      <c r="BP120">
        <v>16749</v>
      </c>
      <c r="BQ120">
        <v>11221</v>
      </c>
      <c r="BR120">
        <v>3734</v>
      </c>
      <c r="BS120">
        <v>54</v>
      </c>
      <c r="BT120">
        <v>1673</v>
      </c>
      <c r="BU120">
        <v>33</v>
      </c>
      <c r="BV120">
        <v>34</v>
      </c>
      <c r="BW120">
        <v>332</v>
      </c>
      <c r="BX120">
        <v>10090</v>
      </c>
      <c r="BY120" s="11">
        <f t="shared" si="120"/>
        <v>0.30584098693583101</v>
      </c>
      <c r="BZ120">
        <v>3630</v>
      </c>
      <c r="CA120">
        <v>6460</v>
      </c>
      <c r="CB120">
        <v>6041</v>
      </c>
      <c r="CC120">
        <v>3384</v>
      </c>
      <c r="CD120">
        <v>1959</v>
      </c>
      <c r="CE120">
        <v>22</v>
      </c>
      <c r="CF120">
        <v>648</v>
      </c>
      <c r="CG120">
        <v>8</v>
      </c>
      <c r="CH120">
        <v>20</v>
      </c>
      <c r="CI120">
        <v>419</v>
      </c>
      <c r="CJ120">
        <v>12029</v>
      </c>
      <c r="CK120">
        <v>11417</v>
      </c>
      <c r="CL120">
        <v>612</v>
      </c>
      <c r="CM120" s="10">
        <f t="shared" si="121"/>
        <v>2.8896382587369711</v>
      </c>
    </row>
    <row r="121" spans="3:91" x14ac:dyDescent="0.25">
      <c r="C121" s="8">
        <v>18.37</v>
      </c>
      <c r="D121" s="9">
        <f t="shared" si="92"/>
        <v>18978</v>
      </c>
      <c r="E121" s="9">
        <f t="shared" si="93"/>
        <v>5995</v>
      </c>
      <c r="F121" s="9">
        <f t="shared" si="94"/>
        <v>6366</v>
      </c>
      <c r="G121" s="9">
        <f t="shared" si="95"/>
        <v>7684</v>
      </c>
      <c r="H121" s="10">
        <f t="shared" si="100"/>
        <v>-20.426907208628634</v>
      </c>
      <c r="I121" s="9">
        <f t="shared" si="96"/>
        <v>3449</v>
      </c>
      <c r="J121" s="10">
        <f t="shared" si="101"/>
        <v>6.6944855777806147</v>
      </c>
      <c r="K121" s="9">
        <f t="shared" si="97"/>
        <v>5989</v>
      </c>
      <c r="L121" s="10">
        <f t="shared" si="102"/>
        <v>9.4450370044738783</v>
      </c>
      <c r="M121" s="9">
        <f t="shared" si="98"/>
        <v>1238</v>
      </c>
      <c r="N121" s="10">
        <f t="shared" si="103"/>
        <v>3.3191634195859336</v>
      </c>
      <c r="O121" s="9">
        <f t="shared" si="99"/>
        <v>6303</v>
      </c>
      <c r="P121" s="10">
        <f t="shared" si="104"/>
        <v>1.0307438777678897</v>
      </c>
      <c r="Q121" s="17">
        <f t="shared" si="105"/>
        <v>0.13426134660741962</v>
      </c>
      <c r="U121" s="1">
        <v>18.37</v>
      </c>
      <c r="V121" s="9">
        <v>2510</v>
      </c>
      <c r="W121" s="11">
        <f t="shared" si="106"/>
        <v>0.31752055660974066</v>
      </c>
      <c r="X121" s="21">
        <f t="shared" si="90"/>
        <v>5395</v>
      </c>
      <c r="Y121" s="9">
        <v>7905</v>
      </c>
      <c r="Z121" s="1">
        <v>18.37</v>
      </c>
      <c r="AA121" s="9">
        <v>7905</v>
      </c>
      <c r="AB121">
        <f t="shared" si="107"/>
        <v>5488</v>
      </c>
      <c r="AC121">
        <f t="shared" si="108"/>
        <v>687</v>
      </c>
      <c r="AD121">
        <f t="shared" si="109"/>
        <v>1437</v>
      </c>
      <c r="AE121">
        <f t="shared" si="110"/>
        <v>144</v>
      </c>
      <c r="AF121">
        <f t="shared" si="111"/>
        <v>149</v>
      </c>
      <c r="AG121" s="9">
        <v>2660</v>
      </c>
      <c r="AH121" s="9">
        <v>2794</v>
      </c>
      <c r="AI121">
        <v>134</v>
      </c>
      <c r="AJ121" s="12">
        <f t="shared" si="112"/>
        <v>2.9718045112781954</v>
      </c>
      <c r="AL121" s="11">
        <v>0.69424414927261224</v>
      </c>
      <c r="AM121" s="11">
        <v>8.6907020872865282E-2</v>
      </c>
      <c r="AN121" s="11">
        <v>0.18178368121442126</v>
      </c>
      <c r="AO121" s="11">
        <v>1.8216318785578747E-2</v>
      </c>
      <c r="AP121" s="11">
        <v>1.8848829854522454E-2</v>
      </c>
      <c r="AS121" s="1">
        <v>18.37</v>
      </c>
      <c r="AT121">
        <v>453</v>
      </c>
      <c r="AU121">
        <f t="shared" si="113"/>
        <v>0.48997507718632594</v>
      </c>
      <c r="AV121">
        <f t="shared" si="114"/>
        <v>0.15385187665067143</v>
      </c>
      <c r="AW121">
        <f t="shared" si="115"/>
        <v>0.27623405125916006</v>
      </c>
      <c r="AX121">
        <f t="shared" si="116"/>
        <v>5.1407952981438083E-2</v>
      </c>
      <c r="AY121">
        <f t="shared" si="117"/>
        <v>3.6082282483353794E-3</v>
      </c>
      <c r="AZ121">
        <f t="shared" si="118"/>
        <v>2.4922813674069115E-2</v>
      </c>
      <c r="BA121" s="13">
        <f t="shared" si="119"/>
        <v>1</v>
      </c>
      <c r="BB121">
        <v>26883</v>
      </c>
      <c r="BC121">
        <v>7426</v>
      </c>
      <c r="BD121">
        <v>19457</v>
      </c>
      <c r="BE121">
        <v>18787</v>
      </c>
      <c r="BF121">
        <v>13172</v>
      </c>
      <c r="BG121">
        <v>4136</v>
      </c>
      <c r="BH121">
        <v>68</v>
      </c>
      <c r="BI121">
        <v>1364</v>
      </c>
      <c r="BJ121">
        <v>18</v>
      </c>
      <c r="BK121">
        <v>29</v>
      </c>
      <c r="BL121">
        <v>670</v>
      </c>
      <c r="BM121">
        <v>18070</v>
      </c>
      <c r="BN121">
        <v>4462</v>
      </c>
      <c r="BO121">
        <v>13608</v>
      </c>
      <c r="BP121">
        <v>13316</v>
      </c>
      <c r="BQ121">
        <v>9527</v>
      </c>
      <c r="BR121">
        <v>2731</v>
      </c>
      <c r="BS121">
        <v>51</v>
      </c>
      <c r="BT121">
        <v>978</v>
      </c>
      <c r="BU121">
        <v>14</v>
      </c>
      <c r="BV121">
        <v>15</v>
      </c>
      <c r="BW121">
        <v>292</v>
      </c>
      <c r="BX121">
        <v>8813</v>
      </c>
      <c r="BY121" s="11">
        <f t="shared" si="120"/>
        <v>0.32782799538741958</v>
      </c>
      <c r="BZ121">
        <v>2964</v>
      </c>
      <c r="CA121">
        <v>5849</v>
      </c>
      <c r="CB121">
        <v>5471</v>
      </c>
      <c r="CC121">
        <v>3645</v>
      </c>
      <c r="CD121">
        <v>1405</v>
      </c>
      <c r="CE121">
        <v>17</v>
      </c>
      <c r="CF121">
        <v>386</v>
      </c>
      <c r="CG121">
        <v>4</v>
      </c>
      <c r="CH121">
        <v>14</v>
      </c>
      <c r="CI121">
        <v>378</v>
      </c>
      <c r="CJ121">
        <v>9160</v>
      </c>
      <c r="CK121">
        <v>8655</v>
      </c>
      <c r="CL121">
        <v>505</v>
      </c>
      <c r="CM121" s="10">
        <f t="shared" si="121"/>
        <v>3.1060658578856151</v>
      </c>
    </row>
    <row r="122" spans="3:91" x14ac:dyDescent="0.25">
      <c r="C122" s="8">
        <v>18.39</v>
      </c>
      <c r="D122" s="9">
        <f t="shared" ref="D122:D153" si="122">BB122-AA122</f>
        <v>3509</v>
      </c>
      <c r="E122" s="9">
        <f t="shared" ref="E122:E153" si="123">CK122-AG122</f>
        <v>1935</v>
      </c>
      <c r="F122" s="9">
        <f t="shared" ref="F122:F153" si="124">CJ122-AH122</f>
        <v>2031</v>
      </c>
      <c r="G122" s="9">
        <f t="shared" ref="G122:G153" si="125">BF122-AB122</f>
        <v>750</v>
      </c>
      <c r="H122" s="10">
        <f t="shared" si="100"/>
        <v>-7.4367764987466245</v>
      </c>
      <c r="I122" s="9">
        <f t="shared" ref="I122:I153" si="126">BG122-AC122</f>
        <v>536</v>
      </c>
      <c r="J122" s="10">
        <f t="shared" si="101"/>
        <v>-1.104572618366447</v>
      </c>
      <c r="K122" s="9">
        <f t="shared" ref="K122:K153" si="127">BC122-AD122</f>
        <v>1292</v>
      </c>
      <c r="L122" s="10">
        <f t="shared" si="102"/>
        <v>9.6969408246673865</v>
      </c>
      <c r="M122" s="9">
        <f t="shared" ref="M122:M153" si="128">(BI122+BJ122)-AE122</f>
        <v>812.00000000000011</v>
      </c>
      <c r="N122" s="10">
        <f t="shared" si="103"/>
        <v>-1.4953759853846549</v>
      </c>
      <c r="O122" s="9">
        <f t="shared" ref="O122:O153" si="129">BX122-V122</f>
        <v>446</v>
      </c>
      <c r="P122" s="10">
        <f t="shared" si="104"/>
        <v>-9.2172962072453792</v>
      </c>
      <c r="Q122" s="17">
        <f t="shared" si="105"/>
        <v>-0.84989249988315185</v>
      </c>
      <c r="U122" s="1">
        <v>18.39</v>
      </c>
      <c r="V122" s="9">
        <v>1195</v>
      </c>
      <c r="W122" s="11">
        <f t="shared" si="106"/>
        <v>0.31798829164449177</v>
      </c>
      <c r="X122" s="21">
        <f t="shared" si="90"/>
        <v>2563</v>
      </c>
      <c r="Y122" s="9">
        <v>3758</v>
      </c>
      <c r="Z122" s="1">
        <v>18.39</v>
      </c>
      <c r="AA122" s="9">
        <v>3758</v>
      </c>
      <c r="AB122">
        <f t="shared" si="107"/>
        <v>1382</v>
      </c>
      <c r="AC122">
        <f t="shared" si="108"/>
        <v>660</v>
      </c>
      <c r="AD122">
        <f t="shared" si="109"/>
        <v>629</v>
      </c>
      <c r="AE122">
        <f t="shared" si="110"/>
        <v>985.99999999999989</v>
      </c>
      <c r="AF122">
        <f t="shared" si="111"/>
        <v>101</v>
      </c>
      <c r="AG122" s="9">
        <v>1181</v>
      </c>
      <c r="AH122" s="9">
        <v>1239</v>
      </c>
      <c r="AI122">
        <v>58</v>
      </c>
      <c r="AJ122" s="12">
        <f t="shared" si="112"/>
        <v>3.1820491109229465</v>
      </c>
      <c r="AL122" s="11">
        <v>0.36774880255455028</v>
      </c>
      <c r="AM122" s="11">
        <v>0.17562533262373603</v>
      </c>
      <c r="AN122" s="11">
        <v>0.16737626397019692</v>
      </c>
      <c r="AO122" s="11">
        <v>0.26237360298030865</v>
      </c>
      <c r="AP122" s="11">
        <v>2.687599787120809E-2</v>
      </c>
      <c r="AS122" s="1">
        <v>18.39</v>
      </c>
      <c r="AT122">
        <v>453</v>
      </c>
      <c r="AU122">
        <f t="shared" si="113"/>
        <v>0.29338103756708406</v>
      </c>
      <c r="AV122">
        <f t="shared" si="114"/>
        <v>0.16457960644007155</v>
      </c>
      <c r="AW122">
        <f t="shared" si="115"/>
        <v>0.26434567221687078</v>
      </c>
      <c r="AX122">
        <f t="shared" si="116"/>
        <v>0.24741984312646209</v>
      </c>
      <c r="AY122">
        <f t="shared" si="117"/>
        <v>3.5778175313059034E-3</v>
      </c>
      <c r="AZ122">
        <f t="shared" si="118"/>
        <v>2.6696023118205587E-2</v>
      </c>
      <c r="BA122" s="13">
        <f t="shared" si="119"/>
        <v>1</v>
      </c>
      <c r="BB122">
        <v>7267</v>
      </c>
      <c r="BC122">
        <v>1921</v>
      </c>
      <c r="BD122">
        <v>5346</v>
      </c>
      <c r="BE122">
        <v>5152</v>
      </c>
      <c r="BF122">
        <v>2132</v>
      </c>
      <c r="BG122">
        <v>1196</v>
      </c>
      <c r="BH122">
        <v>8</v>
      </c>
      <c r="BI122">
        <v>1792</v>
      </c>
      <c r="BJ122">
        <v>6</v>
      </c>
      <c r="BK122">
        <v>18</v>
      </c>
      <c r="BL122">
        <v>194</v>
      </c>
      <c r="BM122">
        <v>5626</v>
      </c>
      <c r="BN122">
        <v>1414</v>
      </c>
      <c r="BO122">
        <v>4212</v>
      </c>
      <c r="BP122">
        <v>4109</v>
      </c>
      <c r="BQ122">
        <v>1840</v>
      </c>
      <c r="BR122">
        <v>889</v>
      </c>
      <c r="BS122">
        <v>7</v>
      </c>
      <c r="BT122">
        <v>1359</v>
      </c>
      <c r="BU122">
        <v>5</v>
      </c>
      <c r="BV122">
        <v>9</v>
      </c>
      <c r="BW122">
        <v>103</v>
      </c>
      <c r="BX122">
        <v>1641</v>
      </c>
      <c r="BY122" s="11">
        <f t="shared" si="120"/>
        <v>0.22581532957203798</v>
      </c>
      <c r="BZ122">
        <v>507</v>
      </c>
      <c r="CA122">
        <v>1134</v>
      </c>
      <c r="CB122">
        <v>1043</v>
      </c>
      <c r="CC122">
        <v>292</v>
      </c>
      <c r="CD122">
        <v>307</v>
      </c>
      <c r="CE122">
        <v>1</v>
      </c>
      <c r="CF122">
        <v>433</v>
      </c>
      <c r="CG122">
        <v>1</v>
      </c>
      <c r="CH122">
        <v>9</v>
      </c>
      <c r="CI122">
        <v>91</v>
      </c>
      <c r="CJ122">
        <v>3270</v>
      </c>
      <c r="CK122">
        <v>3116</v>
      </c>
      <c r="CL122">
        <v>154</v>
      </c>
      <c r="CM122" s="10">
        <f t="shared" si="121"/>
        <v>2.3321566110397947</v>
      </c>
    </row>
    <row r="123" spans="3:91" x14ac:dyDescent="0.25">
      <c r="C123" s="8">
        <v>18.399999999999999</v>
      </c>
      <c r="D123" s="9">
        <f t="shared" si="122"/>
        <v>3628</v>
      </c>
      <c r="E123" s="9">
        <f t="shared" si="123"/>
        <v>1169</v>
      </c>
      <c r="F123" s="9">
        <f t="shared" si="124"/>
        <v>1289</v>
      </c>
      <c r="G123" s="9">
        <f t="shared" si="125"/>
        <v>367</v>
      </c>
      <c r="H123" s="10">
        <f t="shared" si="100"/>
        <v>-12.825293586448353</v>
      </c>
      <c r="I123" s="9">
        <f t="shared" si="126"/>
        <v>546</v>
      </c>
      <c r="J123" s="10">
        <f t="shared" si="101"/>
        <v>-1.3336086739227007</v>
      </c>
      <c r="K123" s="9">
        <f t="shared" si="127"/>
        <v>2374</v>
      </c>
      <c r="L123" s="10">
        <f t="shared" si="102"/>
        <v>14.45647999037465</v>
      </c>
      <c r="M123" s="9">
        <f t="shared" si="128"/>
        <v>252</v>
      </c>
      <c r="N123" s="10">
        <f t="shared" si="103"/>
        <v>-0.36414040849569407</v>
      </c>
      <c r="O123" s="9">
        <f t="shared" si="129"/>
        <v>1105</v>
      </c>
      <c r="P123" s="10">
        <f t="shared" si="104"/>
        <v>-1.0688040764950983</v>
      </c>
      <c r="Q123" s="17">
        <f t="shared" si="105"/>
        <v>-1.6158651478384023E-3</v>
      </c>
      <c r="U123" s="1">
        <v>18.399999999999999</v>
      </c>
      <c r="V123" s="9">
        <v>1780</v>
      </c>
      <c r="W123" s="11">
        <f t="shared" si="106"/>
        <v>0.33110119047619047</v>
      </c>
      <c r="X123" s="21">
        <f t="shared" si="90"/>
        <v>3596</v>
      </c>
      <c r="Y123" s="9">
        <v>5376</v>
      </c>
      <c r="Z123" s="1">
        <v>18.399999999999999</v>
      </c>
      <c r="AA123" s="9">
        <v>5376</v>
      </c>
      <c r="AB123">
        <f t="shared" si="107"/>
        <v>2255</v>
      </c>
      <c r="AC123">
        <f t="shared" si="108"/>
        <v>987</v>
      </c>
      <c r="AD123">
        <f t="shared" si="109"/>
        <v>1589</v>
      </c>
      <c r="AE123">
        <f t="shared" si="110"/>
        <v>422</v>
      </c>
      <c r="AF123">
        <f t="shared" si="111"/>
        <v>122.99999999999999</v>
      </c>
      <c r="AG123" s="9">
        <v>1730</v>
      </c>
      <c r="AH123" s="9">
        <v>1831</v>
      </c>
      <c r="AI123">
        <v>101</v>
      </c>
      <c r="AJ123" s="12">
        <f t="shared" si="112"/>
        <v>3.1075144508670518</v>
      </c>
      <c r="AL123" s="11">
        <v>0.41945684523809523</v>
      </c>
      <c r="AM123" s="11">
        <v>0.18359375</v>
      </c>
      <c r="AN123" s="11">
        <v>0.29557291666666669</v>
      </c>
      <c r="AO123" s="11">
        <v>7.8497023809523808E-2</v>
      </c>
      <c r="AP123" s="11">
        <v>2.2879464285714284E-2</v>
      </c>
      <c r="AS123" s="1">
        <v>18.399999999999999</v>
      </c>
      <c r="AT123">
        <v>453</v>
      </c>
      <c r="AU123">
        <f t="shared" si="113"/>
        <v>0.29120390937361174</v>
      </c>
      <c r="AV123">
        <f t="shared" si="114"/>
        <v>0.17025766326077299</v>
      </c>
      <c r="AW123">
        <f t="shared" si="115"/>
        <v>0.44013771657041317</v>
      </c>
      <c r="AX123">
        <f t="shared" si="116"/>
        <v>7.4855619724566863E-2</v>
      </c>
      <c r="AY123">
        <f t="shared" si="117"/>
        <v>4.5535317636605952E-3</v>
      </c>
      <c r="AZ123">
        <f t="shared" si="118"/>
        <v>1.8991559306974676E-2</v>
      </c>
      <c r="BA123" s="13">
        <f t="shared" si="119"/>
        <v>1</v>
      </c>
      <c r="BB123">
        <v>9004</v>
      </c>
      <c r="BC123">
        <v>3963</v>
      </c>
      <c r="BD123">
        <v>5041</v>
      </c>
      <c r="BE123">
        <v>4870</v>
      </c>
      <c r="BF123">
        <v>2622</v>
      </c>
      <c r="BG123">
        <v>1533</v>
      </c>
      <c r="BH123">
        <v>23</v>
      </c>
      <c r="BI123">
        <v>669</v>
      </c>
      <c r="BJ123">
        <v>5</v>
      </c>
      <c r="BK123">
        <v>18</v>
      </c>
      <c r="BL123">
        <v>171</v>
      </c>
      <c r="BM123">
        <v>6119</v>
      </c>
      <c r="BN123">
        <v>2416</v>
      </c>
      <c r="BO123">
        <v>3703</v>
      </c>
      <c r="BP123">
        <v>3604</v>
      </c>
      <c r="BQ123">
        <v>2097</v>
      </c>
      <c r="BR123">
        <v>967</v>
      </c>
      <c r="BS123">
        <v>16</v>
      </c>
      <c r="BT123">
        <v>507</v>
      </c>
      <c r="BU123">
        <v>5</v>
      </c>
      <c r="BV123">
        <v>12</v>
      </c>
      <c r="BW123">
        <v>99</v>
      </c>
      <c r="BX123">
        <v>2885</v>
      </c>
      <c r="BY123" s="11">
        <f t="shared" si="120"/>
        <v>0.32041314971123946</v>
      </c>
      <c r="BZ123">
        <v>1547</v>
      </c>
      <c r="CA123">
        <v>1338</v>
      </c>
      <c r="CB123">
        <v>1266</v>
      </c>
      <c r="CC123">
        <v>525</v>
      </c>
      <c r="CD123">
        <v>566</v>
      </c>
      <c r="CE123">
        <v>7</v>
      </c>
      <c r="CF123">
        <v>162</v>
      </c>
      <c r="CG123">
        <v>0</v>
      </c>
      <c r="CH123">
        <v>6</v>
      </c>
      <c r="CI123">
        <v>72</v>
      </c>
      <c r="CJ123">
        <v>3120</v>
      </c>
      <c r="CK123">
        <v>2899</v>
      </c>
      <c r="CL123">
        <v>221</v>
      </c>
      <c r="CM123" s="10">
        <f t="shared" si="121"/>
        <v>3.1058985857192134</v>
      </c>
    </row>
    <row r="124" spans="3:91" x14ac:dyDescent="0.25">
      <c r="C124" s="8">
        <v>18.41</v>
      </c>
      <c r="D124" s="9">
        <f t="shared" si="122"/>
        <v>8691</v>
      </c>
      <c r="E124" s="9">
        <f t="shared" si="123"/>
        <v>2742</v>
      </c>
      <c r="F124" s="9">
        <f t="shared" si="124"/>
        <v>2837</v>
      </c>
      <c r="G124" s="9">
        <f t="shared" si="125"/>
        <v>1159</v>
      </c>
      <c r="H124" s="10">
        <f t="shared" si="100"/>
        <v>-25.914189084526022</v>
      </c>
      <c r="I124" s="9">
        <f t="shared" si="126"/>
        <v>1661</v>
      </c>
      <c r="J124" s="10">
        <f t="shared" si="101"/>
        <v>6.0998370349401485</v>
      </c>
      <c r="K124" s="9">
        <f t="shared" si="127"/>
        <v>3774</v>
      </c>
      <c r="L124" s="10">
        <f t="shared" si="102"/>
        <v>10.497412430556512</v>
      </c>
      <c r="M124" s="9">
        <f t="shared" si="128"/>
        <v>1864</v>
      </c>
      <c r="N124" s="10">
        <f t="shared" si="103"/>
        <v>8.82934564300351</v>
      </c>
      <c r="O124" s="9">
        <f t="shared" si="129"/>
        <v>2593</v>
      </c>
      <c r="P124" s="10">
        <f t="shared" si="104"/>
        <v>-1.9285017018188455</v>
      </c>
      <c r="Q124" s="17">
        <f t="shared" si="105"/>
        <v>-3.8675553265492546E-2</v>
      </c>
      <c r="U124" s="1">
        <v>18.41</v>
      </c>
      <c r="V124" s="9">
        <v>2614</v>
      </c>
      <c r="W124" s="11">
        <f t="shared" si="106"/>
        <v>0.33495643259866736</v>
      </c>
      <c r="X124" s="21">
        <f t="shared" si="90"/>
        <v>5190</v>
      </c>
      <c r="Y124" s="9">
        <v>7804</v>
      </c>
      <c r="Z124" s="1">
        <v>18.41</v>
      </c>
      <c r="AA124" s="9">
        <v>7804</v>
      </c>
      <c r="AB124">
        <f t="shared" si="107"/>
        <v>4879</v>
      </c>
      <c r="AC124">
        <f t="shared" si="108"/>
        <v>588</v>
      </c>
      <c r="AD124">
        <f t="shared" si="109"/>
        <v>1834</v>
      </c>
      <c r="AE124">
        <f t="shared" si="110"/>
        <v>366</v>
      </c>
      <c r="AF124">
        <f t="shared" si="111"/>
        <v>137</v>
      </c>
      <c r="AG124" s="9">
        <v>2407</v>
      </c>
      <c r="AH124" s="9">
        <v>2463</v>
      </c>
      <c r="AI124">
        <v>56</v>
      </c>
      <c r="AJ124" s="12">
        <f t="shared" si="112"/>
        <v>3.2422102201911094</v>
      </c>
      <c r="AL124" s="11">
        <v>0.62519220912352635</v>
      </c>
      <c r="AM124" s="11">
        <v>7.5345976422347513E-2</v>
      </c>
      <c r="AN124" s="11">
        <v>0.23500768836494107</v>
      </c>
      <c r="AO124" s="11">
        <v>4.6899026140440801E-2</v>
      </c>
      <c r="AP124" s="11">
        <v>1.7555099948744234E-2</v>
      </c>
      <c r="AS124" s="1">
        <v>18.41</v>
      </c>
      <c r="AT124">
        <v>453</v>
      </c>
      <c r="AU124">
        <f t="shared" si="113"/>
        <v>0.36605031827826612</v>
      </c>
      <c r="AV124">
        <f t="shared" si="114"/>
        <v>0.136344346771749</v>
      </c>
      <c r="AW124">
        <f t="shared" si="115"/>
        <v>0.3399818126705062</v>
      </c>
      <c r="AX124">
        <f t="shared" si="116"/>
        <v>0.13519248257047589</v>
      </c>
      <c r="AY124">
        <f t="shared" si="117"/>
        <v>5.092452258260079E-3</v>
      </c>
      <c r="AZ124">
        <f t="shared" si="118"/>
        <v>1.7338587450742651E-2</v>
      </c>
      <c r="BA124" s="13">
        <f t="shared" si="119"/>
        <v>0.99999999999999989</v>
      </c>
      <c r="BB124">
        <v>16495</v>
      </c>
      <c r="BC124">
        <v>5608</v>
      </c>
      <c r="BD124">
        <v>10887</v>
      </c>
      <c r="BE124">
        <v>10601</v>
      </c>
      <c r="BF124">
        <v>6038</v>
      </c>
      <c r="BG124">
        <v>2249</v>
      </c>
      <c r="BH124">
        <v>46</v>
      </c>
      <c r="BI124">
        <v>2215</v>
      </c>
      <c r="BJ124">
        <v>15</v>
      </c>
      <c r="BK124">
        <v>38</v>
      </c>
      <c r="BL124">
        <v>286</v>
      </c>
      <c r="BM124">
        <v>11288</v>
      </c>
      <c r="BN124">
        <v>3407</v>
      </c>
      <c r="BO124">
        <v>7881</v>
      </c>
      <c r="BP124">
        <v>7743</v>
      </c>
      <c r="BQ124">
        <v>4695</v>
      </c>
      <c r="BR124">
        <v>1431</v>
      </c>
      <c r="BS124">
        <v>32</v>
      </c>
      <c r="BT124">
        <v>1555</v>
      </c>
      <c r="BU124">
        <v>12</v>
      </c>
      <c r="BV124">
        <v>18</v>
      </c>
      <c r="BW124">
        <v>138</v>
      </c>
      <c r="BX124">
        <v>5207</v>
      </c>
      <c r="BY124" s="11">
        <f t="shared" si="120"/>
        <v>0.31567141558047895</v>
      </c>
      <c r="BZ124">
        <v>2201</v>
      </c>
      <c r="CA124">
        <v>3006</v>
      </c>
      <c r="CB124">
        <v>2858</v>
      </c>
      <c r="CC124">
        <v>1343</v>
      </c>
      <c r="CD124">
        <v>818</v>
      </c>
      <c r="CE124">
        <v>14</v>
      </c>
      <c r="CF124">
        <v>660</v>
      </c>
      <c r="CG124">
        <v>3</v>
      </c>
      <c r="CH124">
        <v>20</v>
      </c>
      <c r="CI124">
        <v>148</v>
      </c>
      <c r="CJ124">
        <v>5300</v>
      </c>
      <c r="CK124">
        <v>5149</v>
      </c>
      <c r="CL124">
        <v>151</v>
      </c>
      <c r="CM124" s="10">
        <f t="shared" si="121"/>
        <v>3.2035346669256168</v>
      </c>
    </row>
    <row r="125" spans="3:91" x14ac:dyDescent="0.25">
      <c r="C125" s="8">
        <v>18.420000000000002</v>
      </c>
      <c r="D125" s="9">
        <f t="shared" si="122"/>
        <v>3471</v>
      </c>
      <c r="E125" s="9">
        <f t="shared" si="123"/>
        <v>1068</v>
      </c>
      <c r="F125" s="9">
        <f t="shared" si="124"/>
        <v>1195</v>
      </c>
      <c r="G125" s="9">
        <f t="shared" si="125"/>
        <v>-145</v>
      </c>
      <c r="H125" s="10">
        <f t="shared" si="100"/>
        <v>-34.058791910715868</v>
      </c>
      <c r="I125" s="9">
        <f t="shared" si="126"/>
        <v>696</v>
      </c>
      <c r="J125" s="10">
        <f t="shared" si="101"/>
        <v>6.0971274472409585</v>
      </c>
      <c r="K125" s="9">
        <f t="shared" si="127"/>
        <v>2347</v>
      </c>
      <c r="L125" s="10">
        <f t="shared" si="102"/>
        <v>21.93270315953373</v>
      </c>
      <c r="M125" s="9">
        <f t="shared" si="128"/>
        <v>472</v>
      </c>
      <c r="N125" s="10">
        <f t="shared" si="103"/>
        <v>5.731360605886441</v>
      </c>
      <c r="O125" s="9">
        <f t="shared" si="129"/>
        <v>1145</v>
      </c>
      <c r="P125" s="10">
        <f t="shared" si="104"/>
        <v>0.49438904534743955</v>
      </c>
      <c r="Q125" s="17">
        <f t="shared" si="105"/>
        <v>0.13045609063893648</v>
      </c>
      <c r="U125" s="1">
        <v>18.420000000000002</v>
      </c>
      <c r="V125" s="9">
        <v>1297</v>
      </c>
      <c r="W125" s="11">
        <f t="shared" si="106"/>
        <v>0.31914370078740156</v>
      </c>
      <c r="X125" s="21">
        <f t="shared" si="90"/>
        <v>2767</v>
      </c>
      <c r="Y125" s="9">
        <v>4064</v>
      </c>
      <c r="Z125" s="1">
        <v>18.420000000000002</v>
      </c>
      <c r="AA125" s="9">
        <v>4064</v>
      </c>
      <c r="AB125">
        <f t="shared" si="107"/>
        <v>2835</v>
      </c>
      <c r="AC125">
        <f t="shared" si="108"/>
        <v>277</v>
      </c>
      <c r="AD125">
        <f t="shared" si="109"/>
        <v>813</v>
      </c>
      <c r="AE125">
        <f t="shared" si="110"/>
        <v>47</v>
      </c>
      <c r="AF125">
        <f t="shared" si="111"/>
        <v>92</v>
      </c>
      <c r="AG125" s="9">
        <v>1377</v>
      </c>
      <c r="AH125" s="9">
        <v>1422</v>
      </c>
      <c r="AI125">
        <v>45</v>
      </c>
      <c r="AJ125" s="12">
        <f t="shared" si="112"/>
        <v>2.9513435003631083</v>
      </c>
      <c r="AL125" s="11">
        <v>0.69758858267716539</v>
      </c>
      <c r="AM125" s="11">
        <v>6.8159448818897642E-2</v>
      </c>
      <c r="AN125" s="11">
        <v>0.2000492125984252</v>
      </c>
      <c r="AO125" s="11">
        <v>1.156496062992126E-2</v>
      </c>
      <c r="AP125" s="11">
        <v>2.2637795275590553E-2</v>
      </c>
      <c r="AS125" s="1">
        <v>18.420000000000002</v>
      </c>
      <c r="AT125">
        <v>453</v>
      </c>
      <c r="AU125">
        <f t="shared" si="113"/>
        <v>0.35700066357000665</v>
      </c>
      <c r="AV125">
        <f t="shared" si="114"/>
        <v>0.12913072329130723</v>
      </c>
      <c r="AW125">
        <f t="shared" si="115"/>
        <v>0.41937624419376246</v>
      </c>
      <c r="AX125">
        <f t="shared" si="116"/>
        <v>6.887856668878567E-2</v>
      </c>
      <c r="AY125">
        <f t="shared" si="117"/>
        <v>4.5122760451227605E-3</v>
      </c>
      <c r="AZ125">
        <f t="shared" si="118"/>
        <v>2.1101526211015263E-2</v>
      </c>
      <c r="BA125" s="13">
        <f t="shared" si="119"/>
        <v>0.99999999999999989</v>
      </c>
      <c r="BB125">
        <v>7535</v>
      </c>
      <c r="BC125">
        <v>3160</v>
      </c>
      <c r="BD125">
        <v>4375</v>
      </c>
      <c r="BE125">
        <v>4216</v>
      </c>
      <c r="BF125">
        <v>2690</v>
      </c>
      <c r="BG125">
        <v>973</v>
      </c>
      <c r="BH125">
        <v>23</v>
      </c>
      <c r="BI125">
        <v>513</v>
      </c>
      <c r="BJ125">
        <v>6</v>
      </c>
      <c r="BK125">
        <v>11</v>
      </c>
      <c r="BL125">
        <v>159</v>
      </c>
      <c r="BM125">
        <v>5093</v>
      </c>
      <c r="BN125">
        <v>1870</v>
      </c>
      <c r="BO125">
        <v>3223</v>
      </c>
      <c r="BP125">
        <v>3146</v>
      </c>
      <c r="BQ125">
        <v>2144</v>
      </c>
      <c r="BR125">
        <v>609</v>
      </c>
      <c r="BS125">
        <v>15</v>
      </c>
      <c r="BT125">
        <v>367</v>
      </c>
      <c r="BU125">
        <v>6</v>
      </c>
      <c r="BV125">
        <v>5</v>
      </c>
      <c r="BW125">
        <v>77</v>
      </c>
      <c r="BX125">
        <v>2442</v>
      </c>
      <c r="BY125" s="11">
        <f t="shared" si="120"/>
        <v>0.32408759124087594</v>
      </c>
      <c r="BZ125">
        <v>1290</v>
      </c>
      <c r="CA125">
        <v>1152</v>
      </c>
      <c r="CB125">
        <v>1070</v>
      </c>
      <c r="CC125">
        <v>546</v>
      </c>
      <c r="CD125">
        <v>364</v>
      </c>
      <c r="CE125">
        <v>8</v>
      </c>
      <c r="CF125">
        <v>146</v>
      </c>
      <c r="CG125">
        <v>0</v>
      </c>
      <c r="CH125">
        <v>6</v>
      </c>
      <c r="CI125">
        <v>82</v>
      </c>
      <c r="CJ125">
        <v>2617</v>
      </c>
      <c r="CK125">
        <v>2445</v>
      </c>
      <c r="CL125">
        <v>172</v>
      </c>
      <c r="CM125" s="10">
        <f t="shared" si="121"/>
        <v>3.0817995910020448</v>
      </c>
    </row>
    <row r="126" spans="3:91" x14ac:dyDescent="0.25">
      <c r="C126" s="8">
        <v>18.43</v>
      </c>
      <c r="D126" s="9">
        <f t="shared" si="122"/>
        <v>-163</v>
      </c>
      <c r="E126" s="9">
        <f t="shared" si="123"/>
        <v>8</v>
      </c>
      <c r="F126" s="9">
        <f t="shared" si="124"/>
        <v>29</v>
      </c>
      <c r="G126" s="9">
        <f t="shared" si="125"/>
        <v>-396</v>
      </c>
      <c r="H126" s="10">
        <f t="shared" si="100"/>
        <v>-12.954113283396474</v>
      </c>
      <c r="I126" s="9">
        <f t="shared" si="126"/>
        <v>-11</v>
      </c>
      <c r="J126" s="10">
        <f t="shared" si="101"/>
        <v>0.11394857853486329</v>
      </c>
      <c r="K126" s="9">
        <f t="shared" si="127"/>
        <v>316</v>
      </c>
      <c r="L126" s="10">
        <f t="shared" si="102"/>
        <v>14.97207319894728</v>
      </c>
      <c r="M126" s="9">
        <f t="shared" si="128"/>
        <v>-82</v>
      </c>
      <c r="N126" s="10">
        <f t="shared" si="103"/>
        <v>-2.7694529600601552</v>
      </c>
      <c r="O126" s="9">
        <f t="shared" si="129"/>
        <v>-146</v>
      </c>
      <c r="P126" s="10">
        <f t="shared" si="104"/>
        <v>-4.7054038811927015</v>
      </c>
      <c r="Q126" s="17">
        <f t="shared" si="105"/>
        <v>-0.20112338387601003</v>
      </c>
      <c r="U126" s="1">
        <v>18.43</v>
      </c>
      <c r="V126" s="9">
        <v>584</v>
      </c>
      <c r="W126" s="11">
        <f t="shared" si="106"/>
        <v>0.23983572895277208</v>
      </c>
      <c r="X126" s="21">
        <f t="shared" si="90"/>
        <v>1851</v>
      </c>
      <c r="Y126" s="9">
        <v>2435</v>
      </c>
      <c r="Z126" s="1">
        <v>18.43</v>
      </c>
      <c r="AA126" s="9">
        <v>2435</v>
      </c>
      <c r="AB126">
        <f t="shared" si="107"/>
        <v>1519</v>
      </c>
      <c r="AC126">
        <f t="shared" si="108"/>
        <v>203</v>
      </c>
      <c r="AD126">
        <f t="shared" si="109"/>
        <v>361</v>
      </c>
      <c r="AE126">
        <f t="shared" si="110"/>
        <v>285</v>
      </c>
      <c r="AF126">
        <f t="shared" si="111"/>
        <v>67</v>
      </c>
      <c r="AG126">
        <v>909</v>
      </c>
      <c r="AH126">
        <v>921</v>
      </c>
      <c r="AI126">
        <v>12</v>
      </c>
      <c r="AJ126" s="12">
        <f t="shared" si="112"/>
        <v>2.6787678767876786</v>
      </c>
      <c r="AL126" s="11">
        <v>0.62381930184804923</v>
      </c>
      <c r="AM126" s="11">
        <v>8.3367556468172482E-2</v>
      </c>
      <c r="AN126" s="11">
        <v>0.14825462012320328</v>
      </c>
      <c r="AO126" s="11">
        <v>0.11704312114989733</v>
      </c>
      <c r="AP126" s="11">
        <v>2.7515400410677619E-2</v>
      </c>
      <c r="AS126" s="1">
        <v>18.43</v>
      </c>
      <c r="AT126">
        <v>453</v>
      </c>
      <c r="AU126">
        <f t="shared" si="113"/>
        <v>0.4942781690140845</v>
      </c>
      <c r="AV126">
        <f t="shared" si="114"/>
        <v>8.4507042253521125E-2</v>
      </c>
      <c r="AW126">
        <f t="shared" si="115"/>
        <v>0.29797535211267606</v>
      </c>
      <c r="AX126">
        <f t="shared" si="116"/>
        <v>8.9348591549295781E-2</v>
      </c>
      <c r="AY126">
        <f t="shared" si="117"/>
        <v>6.6021126760563379E-3</v>
      </c>
      <c r="AZ126">
        <f t="shared" si="118"/>
        <v>2.7288732394366196E-2</v>
      </c>
      <c r="BA126" s="13">
        <f t="shared" si="119"/>
        <v>1</v>
      </c>
      <c r="BB126">
        <v>2272</v>
      </c>
      <c r="BC126">
        <v>677</v>
      </c>
      <c r="BD126">
        <v>1595</v>
      </c>
      <c r="BE126">
        <v>1533</v>
      </c>
      <c r="BF126">
        <v>1123</v>
      </c>
      <c r="BG126">
        <v>192</v>
      </c>
      <c r="BH126">
        <v>8</v>
      </c>
      <c r="BI126">
        <v>202</v>
      </c>
      <c r="BJ126">
        <v>1</v>
      </c>
      <c r="BK126">
        <v>7</v>
      </c>
      <c r="BL126">
        <v>62</v>
      </c>
      <c r="BM126">
        <v>1834</v>
      </c>
      <c r="BN126">
        <v>450</v>
      </c>
      <c r="BO126">
        <v>1384</v>
      </c>
      <c r="BP126">
        <v>1343</v>
      </c>
      <c r="BQ126">
        <v>1008</v>
      </c>
      <c r="BR126">
        <v>146</v>
      </c>
      <c r="BS126">
        <v>8</v>
      </c>
      <c r="BT126">
        <v>175</v>
      </c>
      <c r="BU126">
        <v>1</v>
      </c>
      <c r="BV126">
        <v>5</v>
      </c>
      <c r="BW126">
        <v>41</v>
      </c>
      <c r="BX126">
        <v>438</v>
      </c>
      <c r="BY126" s="11">
        <f t="shared" si="120"/>
        <v>0.19278169014084506</v>
      </c>
      <c r="BZ126">
        <v>227</v>
      </c>
      <c r="CA126">
        <v>211</v>
      </c>
      <c r="CB126">
        <v>190</v>
      </c>
      <c r="CC126">
        <v>115</v>
      </c>
      <c r="CD126">
        <v>46</v>
      </c>
      <c r="CE126">
        <v>0</v>
      </c>
      <c r="CF126">
        <v>27</v>
      </c>
      <c r="CG126">
        <v>0</v>
      </c>
      <c r="CH126">
        <v>2</v>
      </c>
      <c r="CI126">
        <v>21</v>
      </c>
      <c r="CJ126">
        <v>950</v>
      </c>
      <c r="CK126">
        <v>917</v>
      </c>
      <c r="CL126">
        <v>33</v>
      </c>
      <c r="CM126" s="10">
        <f t="shared" si="121"/>
        <v>2.4776444929116686</v>
      </c>
    </row>
    <row r="127" spans="3:91" x14ac:dyDescent="0.25">
      <c r="C127" s="8">
        <v>18.440000000000001</v>
      </c>
      <c r="D127" s="9">
        <f t="shared" si="122"/>
        <v>-55</v>
      </c>
      <c r="E127" s="9">
        <f t="shared" si="123"/>
        <v>-46</v>
      </c>
      <c r="F127" s="9">
        <f t="shared" si="124"/>
        <v>11</v>
      </c>
      <c r="G127" s="9">
        <f t="shared" si="125"/>
        <v>-554</v>
      </c>
      <c r="H127" s="10">
        <f t="shared" si="100"/>
        <v>-14.231232595516509</v>
      </c>
      <c r="I127" s="9">
        <f t="shared" si="126"/>
        <v>161</v>
      </c>
      <c r="J127" s="10">
        <f t="shared" si="101"/>
        <v>4.5689414529798107</v>
      </c>
      <c r="K127" s="9">
        <f t="shared" si="127"/>
        <v>483</v>
      </c>
      <c r="L127" s="10">
        <f t="shared" si="102"/>
        <v>13.430534819804741</v>
      </c>
      <c r="M127" s="9">
        <f t="shared" si="128"/>
        <v>-152</v>
      </c>
      <c r="N127" s="10">
        <f t="shared" si="103"/>
        <v>-3.995331270644825</v>
      </c>
      <c r="O127" s="9">
        <f t="shared" si="129"/>
        <v>-30</v>
      </c>
      <c r="P127" s="10">
        <f t="shared" si="104"/>
        <v>-0.52629019818740019</v>
      </c>
      <c r="Q127" s="17">
        <f t="shared" si="105"/>
        <v>3.3036519040855694E-2</v>
      </c>
      <c r="U127" s="1">
        <v>18.440000000000001</v>
      </c>
      <c r="V127" s="9">
        <v>724</v>
      </c>
      <c r="W127" s="11">
        <f t="shared" si="106"/>
        <v>0.19446682782702121</v>
      </c>
      <c r="X127" s="21">
        <f t="shared" si="90"/>
        <v>2999</v>
      </c>
      <c r="Y127" s="9">
        <v>3723</v>
      </c>
      <c r="Z127" s="1">
        <v>18.440000000000001</v>
      </c>
      <c r="AA127" s="9">
        <v>3723</v>
      </c>
      <c r="AB127">
        <f t="shared" si="107"/>
        <v>2166</v>
      </c>
      <c r="AC127">
        <f t="shared" si="108"/>
        <v>446</v>
      </c>
      <c r="AD127">
        <f t="shared" si="109"/>
        <v>652</v>
      </c>
      <c r="AE127">
        <f t="shared" si="110"/>
        <v>369</v>
      </c>
      <c r="AF127">
        <f t="shared" si="111"/>
        <v>90</v>
      </c>
      <c r="AG127" s="9">
        <v>1607</v>
      </c>
      <c r="AH127" s="9">
        <v>1647</v>
      </c>
      <c r="AI127">
        <v>40</v>
      </c>
      <c r="AJ127" s="12">
        <f t="shared" si="112"/>
        <v>2.3167392657125077</v>
      </c>
      <c r="AL127" s="11">
        <v>0.58178887993553585</v>
      </c>
      <c r="AM127" s="11">
        <v>0.11979586355089981</v>
      </c>
      <c r="AN127" s="11">
        <v>0.17512758528068761</v>
      </c>
      <c r="AO127" s="11">
        <v>9.9113618049959704E-2</v>
      </c>
      <c r="AP127" s="11">
        <v>2.4174053182917002E-2</v>
      </c>
      <c r="AS127" s="1">
        <v>18.440000000000001</v>
      </c>
      <c r="AT127">
        <v>453</v>
      </c>
      <c r="AU127">
        <f t="shared" si="113"/>
        <v>0.43947655398037078</v>
      </c>
      <c r="AV127">
        <f t="shared" si="114"/>
        <v>0.16548527808069793</v>
      </c>
      <c r="AW127">
        <f t="shared" si="115"/>
        <v>0.30943293347873502</v>
      </c>
      <c r="AX127">
        <f t="shared" si="116"/>
        <v>5.9160305343511452E-2</v>
      </c>
      <c r="AY127">
        <f t="shared" si="117"/>
        <v>4.9073064340239914E-3</v>
      </c>
      <c r="AZ127">
        <f t="shared" si="118"/>
        <v>2.1537622682660851E-2</v>
      </c>
      <c r="BA127" s="13">
        <f t="shared" si="119"/>
        <v>1</v>
      </c>
      <c r="BB127">
        <v>3668</v>
      </c>
      <c r="BC127">
        <v>1135</v>
      </c>
      <c r="BD127">
        <v>2533</v>
      </c>
      <c r="BE127">
        <v>2454</v>
      </c>
      <c r="BF127">
        <v>1612</v>
      </c>
      <c r="BG127">
        <v>607</v>
      </c>
      <c r="BH127">
        <v>15</v>
      </c>
      <c r="BI127">
        <v>217</v>
      </c>
      <c r="BJ127">
        <v>0</v>
      </c>
      <c r="BK127">
        <v>3</v>
      </c>
      <c r="BL127">
        <v>79</v>
      </c>
      <c r="BM127">
        <v>2974</v>
      </c>
      <c r="BN127">
        <v>815</v>
      </c>
      <c r="BO127">
        <v>2159</v>
      </c>
      <c r="BP127">
        <v>2103</v>
      </c>
      <c r="BQ127">
        <v>1442</v>
      </c>
      <c r="BR127">
        <v>456</v>
      </c>
      <c r="BS127">
        <v>10</v>
      </c>
      <c r="BT127">
        <v>192</v>
      </c>
      <c r="BU127">
        <v>0</v>
      </c>
      <c r="BV127">
        <v>3</v>
      </c>
      <c r="BW127">
        <v>56</v>
      </c>
      <c r="BX127">
        <v>694</v>
      </c>
      <c r="BY127" s="11">
        <f t="shared" si="120"/>
        <v>0.18920392584514723</v>
      </c>
      <c r="BZ127">
        <v>320</v>
      </c>
      <c r="CA127">
        <v>374</v>
      </c>
      <c r="CB127">
        <v>351</v>
      </c>
      <c r="CC127">
        <v>170</v>
      </c>
      <c r="CD127">
        <v>151</v>
      </c>
      <c r="CE127">
        <v>5</v>
      </c>
      <c r="CF127">
        <v>25</v>
      </c>
      <c r="CG127">
        <v>0</v>
      </c>
      <c r="CH127">
        <v>0</v>
      </c>
      <c r="CI127">
        <v>23</v>
      </c>
      <c r="CJ127">
        <v>1658</v>
      </c>
      <c r="CK127">
        <v>1561</v>
      </c>
      <c r="CL127">
        <v>97</v>
      </c>
      <c r="CM127" s="10">
        <f t="shared" si="121"/>
        <v>2.3497757847533634</v>
      </c>
    </row>
    <row r="128" spans="3:91" x14ac:dyDescent="0.25">
      <c r="C128" s="8">
        <v>18.45</v>
      </c>
      <c r="D128" s="9">
        <f t="shared" si="122"/>
        <v>-148</v>
      </c>
      <c r="E128" s="9">
        <f t="shared" si="123"/>
        <v>10</v>
      </c>
      <c r="F128" s="9">
        <f t="shared" si="124"/>
        <v>10</v>
      </c>
      <c r="G128" s="9">
        <f t="shared" si="125"/>
        <v>-466</v>
      </c>
      <c r="H128" s="10">
        <f t="shared" si="100"/>
        <v>-11.618770718162558</v>
      </c>
      <c r="I128" s="9">
        <f t="shared" si="126"/>
        <v>6</v>
      </c>
      <c r="J128" s="10">
        <f t="shared" si="101"/>
        <v>0.43664164089672131</v>
      </c>
      <c r="K128" s="9">
        <f t="shared" si="127"/>
        <v>231</v>
      </c>
      <c r="L128" s="10">
        <f t="shared" si="102"/>
        <v>8.2529412652389347</v>
      </c>
      <c r="M128" s="9">
        <f t="shared" si="128"/>
        <v>43</v>
      </c>
      <c r="N128" s="10">
        <f t="shared" si="103"/>
        <v>1.6376478005323927</v>
      </c>
      <c r="O128" s="9">
        <f t="shared" si="129"/>
        <v>-161</v>
      </c>
      <c r="P128" s="10">
        <f t="shared" si="104"/>
        <v>-4.156282002838811</v>
      </c>
      <c r="Q128" s="17">
        <f t="shared" si="105"/>
        <v>-0.11515580005383219</v>
      </c>
      <c r="U128" s="1">
        <v>18.45</v>
      </c>
      <c r="V128" s="9">
        <v>698</v>
      </c>
      <c r="W128" s="11">
        <f t="shared" si="106"/>
        <v>0.21417612764651733</v>
      </c>
      <c r="X128" s="21">
        <f t="shared" si="90"/>
        <v>2561</v>
      </c>
      <c r="Y128" s="9">
        <v>3259</v>
      </c>
      <c r="Z128" s="1">
        <v>18.45</v>
      </c>
      <c r="AA128" s="9">
        <v>3259</v>
      </c>
      <c r="AB128">
        <f t="shared" si="107"/>
        <v>2302</v>
      </c>
      <c r="AC128">
        <f t="shared" si="108"/>
        <v>167</v>
      </c>
      <c r="AD128">
        <f t="shared" si="109"/>
        <v>567</v>
      </c>
      <c r="AE128">
        <f t="shared" si="110"/>
        <v>175</v>
      </c>
      <c r="AF128">
        <f t="shared" si="111"/>
        <v>48</v>
      </c>
      <c r="AG128" s="9">
        <v>1468</v>
      </c>
      <c r="AH128" s="9">
        <v>1524</v>
      </c>
      <c r="AI128">
        <v>56</v>
      </c>
      <c r="AJ128" s="12">
        <f t="shared" si="112"/>
        <v>2.2200272479564034</v>
      </c>
      <c r="AL128" s="11">
        <v>0.70635164160785513</v>
      </c>
      <c r="AM128" s="11">
        <v>5.1242712488493401E-2</v>
      </c>
      <c r="AN128" s="11">
        <v>0.1739797483890764</v>
      </c>
      <c r="AO128" s="11">
        <v>5.3697453206505062E-2</v>
      </c>
      <c r="AP128" s="11">
        <v>1.472844430806996E-2</v>
      </c>
      <c r="AS128" s="1">
        <v>18.45</v>
      </c>
      <c r="AT128">
        <v>453</v>
      </c>
      <c r="AU128">
        <f t="shared" si="113"/>
        <v>0.5901639344262295</v>
      </c>
      <c r="AV128">
        <f t="shared" si="114"/>
        <v>5.560912889746062E-2</v>
      </c>
      <c r="AW128">
        <f t="shared" si="115"/>
        <v>0.25650916104146576</v>
      </c>
      <c r="AX128">
        <f t="shared" si="116"/>
        <v>7.0073931211828991E-2</v>
      </c>
      <c r="AY128">
        <f t="shared" si="117"/>
        <v>7.7145612343297977E-3</v>
      </c>
      <c r="AZ128">
        <f t="shared" si="118"/>
        <v>1.9929283188685309E-2</v>
      </c>
      <c r="BA128" s="13">
        <f t="shared" si="119"/>
        <v>1</v>
      </c>
      <c r="BB128">
        <v>3111</v>
      </c>
      <c r="BC128">
        <v>798</v>
      </c>
      <c r="BD128">
        <v>2313</v>
      </c>
      <c r="BE128">
        <v>2251</v>
      </c>
      <c r="BF128">
        <v>1836</v>
      </c>
      <c r="BG128">
        <v>173</v>
      </c>
      <c r="BH128">
        <v>13</v>
      </c>
      <c r="BI128">
        <v>217</v>
      </c>
      <c r="BJ128">
        <v>1</v>
      </c>
      <c r="BK128">
        <v>11</v>
      </c>
      <c r="BL128">
        <v>62</v>
      </c>
      <c r="BM128">
        <v>2574</v>
      </c>
      <c r="BN128">
        <v>559</v>
      </c>
      <c r="BO128">
        <v>2015</v>
      </c>
      <c r="BP128">
        <v>1976</v>
      </c>
      <c r="BQ128">
        <v>1628</v>
      </c>
      <c r="BR128">
        <v>143</v>
      </c>
      <c r="BS128">
        <v>12</v>
      </c>
      <c r="BT128">
        <v>186</v>
      </c>
      <c r="BU128">
        <v>1</v>
      </c>
      <c r="BV128">
        <v>6</v>
      </c>
      <c r="BW128">
        <v>39</v>
      </c>
      <c r="BX128">
        <v>537</v>
      </c>
      <c r="BY128" s="11">
        <f t="shared" si="120"/>
        <v>0.17261330761812921</v>
      </c>
      <c r="BZ128">
        <v>239</v>
      </c>
      <c r="CA128">
        <v>298</v>
      </c>
      <c r="CB128">
        <v>275</v>
      </c>
      <c r="CC128">
        <v>208</v>
      </c>
      <c r="CD128">
        <v>30</v>
      </c>
      <c r="CE128">
        <v>1</v>
      </c>
      <c r="CF128">
        <v>31</v>
      </c>
      <c r="CG128">
        <v>0</v>
      </c>
      <c r="CH128">
        <v>5</v>
      </c>
      <c r="CI128">
        <v>23</v>
      </c>
      <c r="CJ128">
        <v>1534</v>
      </c>
      <c r="CK128">
        <v>1478</v>
      </c>
      <c r="CL128">
        <v>56</v>
      </c>
      <c r="CM128" s="10">
        <f t="shared" si="121"/>
        <v>2.1048714479025712</v>
      </c>
    </row>
    <row r="129" spans="3:91" x14ac:dyDescent="0.25">
      <c r="C129" s="8">
        <v>18.46</v>
      </c>
      <c r="D129" s="9">
        <f t="shared" si="122"/>
        <v>119</v>
      </c>
      <c r="E129" s="9">
        <f t="shared" si="123"/>
        <v>113</v>
      </c>
      <c r="F129" s="9">
        <f t="shared" si="124"/>
        <v>144</v>
      </c>
      <c r="G129" s="9">
        <f t="shared" si="125"/>
        <v>18</v>
      </c>
      <c r="H129" s="10">
        <f t="shared" si="100"/>
        <v>-3.4066332622839184</v>
      </c>
      <c r="I129" s="9">
        <f t="shared" si="126"/>
        <v>-11</v>
      </c>
      <c r="J129" s="10">
        <f t="shared" si="101"/>
        <v>-0.58632503431574956</v>
      </c>
      <c r="K129" s="9">
        <f t="shared" si="127"/>
        <v>47</v>
      </c>
      <c r="L129" s="10">
        <f t="shared" si="102"/>
        <v>1.5285295003850052</v>
      </c>
      <c r="M129" s="9">
        <f t="shared" si="128"/>
        <v>41</v>
      </c>
      <c r="N129" s="10">
        <f t="shared" si="103"/>
        <v>1.5264277769718069</v>
      </c>
      <c r="O129" s="9">
        <f t="shared" si="129"/>
        <v>-82</v>
      </c>
      <c r="P129" s="10">
        <f t="shared" si="104"/>
        <v>-4.6907118704594417</v>
      </c>
      <c r="Q129" s="17">
        <f t="shared" si="105"/>
        <v>-0.17291804286395873</v>
      </c>
      <c r="U129" s="1">
        <v>18.46</v>
      </c>
      <c r="V129" s="9">
        <v>562</v>
      </c>
      <c r="W129" s="11">
        <f t="shared" si="106"/>
        <v>0.24867256637168142</v>
      </c>
      <c r="X129" s="21">
        <f t="shared" si="90"/>
        <v>1698</v>
      </c>
      <c r="Y129" s="9">
        <v>2260</v>
      </c>
      <c r="Z129" s="1">
        <v>18.46</v>
      </c>
      <c r="AA129" s="9">
        <v>2260</v>
      </c>
      <c r="AB129">
        <f t="shared" si="107"/>
        <v>1881</v>
      </c>
      <c r="AC129">
        <f t="shared" si="108"/>
        <v>56</v>
      </c>
      <c r="AD129">
        <f t="shared" si="109"/>
        <v>202</v>
      </c>
      <c r="AE129">
        <f t="shared" si="110"/>
        <v>89</v>
      </c>
      <c r="AF129">
        <f t="shared" si="111"/>
        <v>32</v>
      </c>
      <c r="AG129">
        <v>879</v>
      </c>
      <c r="AH129">
        <v>882</v>
      </c>
      <c r="AI129">
        <v>3</v>
      </c>
      <c r="AJ129" s="12">
        <f t="shared" si="112"/>
        <v>2.5711035267349263</v>
      </c>
      <c r="AL129" s="11">
        <v>0.83230088495575216</v>
      </c>
      <c r="AM129" s="11">
        <v>2.4778761061946902E-2</v>
      </c>
      <c r="AN129" s="11">
        <v>8.9380530973451333E-2</v>
      </c>
      <c r="AO129" s="11">
        <v>3.938053097345133E-2</v>
      </c>
      <c r="AP129" s="11">
        <v>1.415929203539823E-2</v>
      </c>
      <c r="AS129" s="1">
        <v>18.46</v>
      </c>
      <c r="AT129">
        <v>453</v>
      </c>
      <c r="AU129">
        <f t="shared" si="113"/>
        <v>0.79823455233291296</v>
      </c>
      <c r="AV129">
        <f t="shared" si="114"/>
        <v>1.8915510718789406E-2</v>
      </c>
      <c r="AW129">
        <f t="shared" si="115"/>
        <v>0.10466582597730138</v>
      </c>
      <c r="AX129">
        <f t="shared" si="116"/>
        <v>5.4644808743169397E-2</v>
      </c>
      <c r="AY129">
        <f t="shared" si="117"/>
        <v>3.7831021437578815E-3</v>
      </c>
      <c r="AZ129">
        <f t="shared" si="118"/>
        <v>1.9756200084068937E-2</v>
      </c>
      <c r="BA129" s="13">
        <f t="shared" si="119"/>
        <v>0.99999999999999989</v>
      </c>
      <c r="BB129">
        <v>2379</v>
      </c>
      <c r="BC129">
        <v>249</v>
      </c>
      <c r="BD129">
        <v>2130</v>
      </c>
      <c r="BE129">
        <v>2083</v>
      </c>
      <c r="BF129">
        <v>1899</v>
      </c>
      <c r="BG129">
        <v>45</v>
      </c>
      <c r="BH129">
        <v>7</v>
      </c>
      <c r="BI129">
        <v>130</v>
      </c>
      <c r="BJ129">
        <v>0</v>
      </c>
      <c r="BK129">
        <v>2</v>
      </c>
      <c r="BL129">
        <v>47</v>
      </c>
      <c r="BM129">
        <v>1899</v>
      </c>
      <c r="BN129">
        <v>171</v>
      </c>
      <c r="BO129">
        <v>1728</v>
      </c>
      <c r="BP129">
        <v>1700</v>
      </c>
      <c r="BQ129">
        <v>1551</v>
      </c>
      <c r="BR129">
        <v>38</v>
      </c>
      <c r="BS129">
        <v>6</v>
      </c>
      <c r="BT129">
        <v>103</v>
      </c>
      <c r="BU129">
        <v>0</v>
      </c>
      <c r="BV129">
        <v>2</v>
      </c>
      <c r="BW129">
        <v>28</v>
      </c>
      <c r="BX129">
        <v>480</v>
      </c>
      <c r="BY129" s="11">
        <f t="shared" si="120"/>
        <v>0.20176544766708701</v>
      </c>
      <c r="BZ129">
        <v>78</v>
      </c>
      <c r="CA129">
        <v>402</v>
      </c>
      <c r="CB129">
        <v>383</v>
      </c>
      <c r="CC129">
        <v>348</v>
      </c>
      <c r="CD129">
        <v>7</v>
      </c>
      <c r="CE129">
        <v>1</v>
      </c>
      <c r="CF129">
        <v>27</v>
      </c>
      <c r="CG129">
        <v>0</v>
      </c>
      <c r="CH129">
        <v>0</v>
      </c>
      <c r="CI129">
        <v>19</v>
      </c>
      <c r="CJ129">
        <v>1026</v>
      </c>
      <c r="CK129">
        <v>992</v>
      </c>
      <c r="CL129">
        <v>34</v>
      </c>
      <c r="CM129" s="10">
        <f t="shared" si="121"/>
        <v>2.3981854838709675</v>
      </c>
    </row>
    <row r="130" spans="3:91" x14ac:dyDescent="0.25">
      <c r="C130" s="8">
        <v>18.47</v>
      </c>
      <c r="D130" s="9">
        <f t="shared" si="122"/>
        <v>2368</v>
      </c>
      <c r="E130" s="9">
        <f t="shared" si="123"/>
        <v>1115</v>
      </c>
      <c r="F130" s="9">
        <f t="shared" si="124"/>
        <v>1147</v>
      </c>
      <c r="G130" s="9">
        <f t="shared" si="125"/>
        <v>375</v>
      </c>
      <c r="H130" s="10">
        <f t="shared" si="100"/>
        <v>-14.053581312484866</v>
      </c>
      <c r="I130" s="9">
        <f t="shared" si="126"/>
        <v>488</v>
      </c>
      <c r="J130" s="10">
        <f t="shared" si="101"/>
        <v>4.115568893347632</v>
      </c>
      <c r="K130" s="9">
        <f t="shared" si="127"/>
        <v>666</v>
      </c>
      <c r="L130" s="10">
        <f t="shared" si="102"/>
        <v>3.3359134465700357</v>
      </c>
      <c r="M130" s="9">
        <f t="shared" si="128"/>
        <v>778</v>
      </c>
      <c r="N130" s="10">
        <f t="shared" si="103"/>
        <v>6.6426384612723552</v>
      </c>
      <c r="O130" s="9">
        <f t="shared" si="129"/>
        <v>518</v>
      </c>
      <c r="P130" s="10">
        <f t="shared" si="104"/>
        <v>-0.35999065970180411</v>
      </c>
      <c r="Q130" s="17">
        <f t="shared" si="105"/>
        <v>-0.11592686404593788</v>
      </c>
      <c r="U130" s="1">
        <v>18.47</v>
      </c>
      <c r="V130" s="9">
        <v>1004</v>
      </c>
      <c r="W130" s="11">
        <f t="shared" si="106"/>
        <v>0.229014598540146</v>
      </c>
      <c r="X130" s="21">
        <f t="shared" si="90"/>
        <v>3380</v>
      </c>
      <c r="Y130" s="9">
        <v>4384</v>
      </c>
      <c r="Z130" s="1">
        <v>18.47</v>
      </c>
      <c r="AA130" s="9">
        <v>4384</v>
      </c>
      <c r="AB130">
        <f t="shared" si="107"/>
        <v>2451</v>
      </c>
      <c r="AC130">
        <f t="shared" si="108"/>
        <v>389</v>
      </c>
      <c r="AD130">
        <f t="shared" si="109"/>
        <v>816</v>
      </c>
      <c r="AE130">
        <f t="shared" si="110"/>
        <v>610</v>
      </c>
      <c r="AF130">
        <f t="shared" si="111"/>
        <v>117.99999999999999</v>
      </c>
      <c r="AG130" s="9">
        <v>1806</v>
      </c>
      <c r="AH130" s="9">
        <v>1880</v>
      </c>
      <c r="AI130">
        <v>74</v>
      </c>
      <c r="AJ130" s="12">
        <f t="shared" si="112"/>
        <v>2.4274640088593578</v>
      </c>
      <c r="AL130" s="11">
        <v>0.55907846715328469</v>
      </c>
      <c r="AM130" s="11">
        <v>8.8731751824817517E-2</v>
      </c>
      <c r="AN130" s="11">
        <v>0.18613138686131386</v>
      </c>
      <c r="AO130" s="11">
        <v>0.13914233576642335</v>
      </c>
      <c r="AP130" s="11">
        <v>2.6916058394160582E-2</v>
      </c>
      <c r="AS130" s="1">
        <v>18.47</v>
      </c>
      <c r="AT130">
        <v>453</v>
      </c>
      <c r="AU130">
        <f t="shared" si="113"/>
        <v>0.41854265402843605</v>
      </c>
      <c r="AV130">
        <f t="shared" si="114"/>
        <v>0.12988744075829384</v>
      </c>
      <c r="AW130">
        <f t="shared" si="115"/>
        <v>0.21949052132701422</v>
      </c>
      <c r="AX130">
        <f t="shared" si="116"/>
        <v>0.20556872037914692</v>
      </c>
      <c r="AY130">
        <f t="shared" si="117"/>
        <v>4.7393364928909956E-3</v>
      </c>
      <c r="AZ130">
        <f t="shared" si="118"/>
        <v>2.1771327014218009E-2</v>
      </c>
      <c r="BA130" s="13">
        <f t="shared" si="119"/>
        <v>1</v>
      </c>
      <c r="BB130">
        <v>6752</v>
      </c>
      <c r="BC130">
        <v>1482</v>
      </c>
      <c r="BD130">
        <v>5270</v>
      </c>
      <c r="BE130">
        <v>5123</v>
      </c>
      <c r="BF130">
        <v>2826</v>
      </c>
      <c r="BG130">
        <v>877</v>
      </c>
      <c r="BH130">
        <v>14</v>
      </c>
      <c r="BI130">
        <v>1383</v>
      </c>
      <c r="BJ130">
        <v>5</v>
      </c>
      <c r="BK130">
        <v>18</v>
      </c>
      <c r="BL130">
        <v>147</v>
      </c>
      <c r="BM130">
        <v>5230</v>
      </c>
      <c r="BN130">
        <v>1049</v>
      </c>
      <c r="BO130">
        <v>4181</v>
      </c>
      <c r="BP130">
        <v>4102</v>
      </c>
      <c r="BQ130">
        <v>2447</v>
      </c>
      <c r="BR130">
        <v>602</v>
      </c>
      <c r="BS130">
        <v>7</v>
      </c>
      <c r="BT130">
        <v>1032</v>
      </c>
      <c r="BU130">
        <v>3</v>
      </c>
      <c r="BV130">
        <v>11</v>
      </c>
      <c r="BW130">
        <v>79</v>
      </c>
      <c r="BX130">
        <v>1522</v>
      </c>
      <c r="BY130" s="11">
        <f t="shared" si="120"/>
        <v>0.22541469194312796</v>
      </c>
      <c r="BZ130">
        <v>433</v>
      </c>
      <c r="CA130">
        <v>1089</v>
      </c>
      <c r="CB130">
        <v>1021</v>
      </c>
      <c r="CC130">
        <v>379</v>
      </c>
      <c r="CD130">
        <v>275</v>
      </c>
      <c r="CE130">
        <v>7</v>
      </c>
      <c r="CF130">
        <v>351</v>
      </c>
      <c r="CG130">
        <v>2</v>
      </c>
      <c r="CH130">
        <v>7</v>
      </c>
      <c r="CI130">
        <v>68</v>
      </c>
      <c r="CJ130">
        <v>3027</v>
      </c>
      <c r="CK130">
        <v>2921</v>
      </c>
      <c r="CL130">
        <v>106</v>
      </c>
      <c r="CM130" s="10">
        <f t="shared" si="121"/>
        <v>2.3115371448134199</v>
      </c>
    </row>
    <row r="131" spans="3:91" x14ac:dyDescent="0.25">
      <c r="C131" s="8">
        <v>18.48</v>
      </c>
      <c r="D131" s="9">
        <f t="shared" si="122"/>
        <v>649</v>
      </c>
      <c r="E131" s="9">
        <f t="shared" si="123"/>
        <v>438</v>
      </c>
      <c r="F131" s="9">
        <f t="shared" si="124"/>
        <v>531</v>
      </c>
      <c r="G131" s="9">
        <f t="shared" si="125"/>
        <v>-100</v>
      </c>
      <c r="H131" s="10">
        <f t="shared" si="100"/>
        <v>-9.9448409881644224</v>
      </c>
      <c r="I131" s="9">
        <f t="shared" si="126"/>
        <v>182</v>
      </c>
      <c r="J131" s="10">
        <f t="shared" si="101"/>
        <v>2.885822335045737</v>
      </c>
      <c r="K131" s="9">
        <f t="shared" si="127"/>
        <v>465</v>
      </c>
      <c r="L131" s="10">
        <f t="shared" si="102"/>
        <v>7.6963091929585765</v>
      </c>
      <c r="M131" s="9">
        <f t="shared" si="128"/>
        <v>104</v>
      </c>
      <c r="N131" s="10">
        <f t="shared" si="103"/>
        <v>-0.12822694255338973</v>
      </c>
      <c r="O131" s="9">
        <f t="shared" si="129"/>
        <v>-40</v>
      </c>
      <c r="P131" s="10">
        <f t="shared" si="104"/>
        <v>-4.7676681567849677</v>
      </c>
      <c r="Q131" s="17">
        <f t="shared" si="105"/>
        <v>-0.31662584882555933</v>
      </c>
      <c r="U131" s="1">
        <v>18.48</v>
      </c>
      <c r="V131" s="9">
        <v>1044</v>
      </c>
      <c r="W131" s="11">
        <f t="shared" si="106"/>
        <v>0.27004655975168135</v>
      </c>
      <c r="X131" s="21">
        <f t="shared" si="90"/>
        <v>2822</v>
      </c>
      <c r="Y131" s="9">
        <v>3866</v>
      </c>
      <c r="Z131" s="1">
        <v>18.48</v>
      </c>
      <c r="AA131" s="9">
        <v>3866</v>
      </c>
      <c r="AB131">
        <f t="shared" si="107"/>
        <v>2079</v>
      </c>
      <c r="AC131">
        <f t="shared" si="108"/>
        <v>308</v>
      </c>
      <c r="AD131">
        <f t="shared" si="109"/>
        <v>700</v>
      </c>
      <c r="AE131">
        <f t="shared" si="110"/>
        <v>654</v>
      </c>
      <c r="AF131">
        <f t="shared" si="111"/>
        <v>125</v>
      </c>
      <c r="AG131" s="9">
        <v>1382</v>
      </c>
      <c r="AH131" s="9">
        <v>1416</v>
      </c>
      <c r="AI131">
        <v>34</v>
      </c>
      <c r="AJ131" s="12">
        <f t="shared" si="112"/>
        <v>2.7973950795947902</v>
      </c>
      <c r="AL131" s="11">
        <v>0.53776513191929642</v>
      </c>
      <c r="AM131" s="11">
        <v>7.9668908432488361E-2</v>
      </c>
      <c r="AN131" s="11">
        <v>0.1810657009829281</v>
      </c>
      <c r="AO131" s="11">
        <v>0.16916709777547853</v>
      </c>
      <c r="AP131" s="11">
        <v>3.2333160889808588E-2</v>
      </c>
      <c r="AS131" s="1">
        <v>18.48</v>
      </c>
      <c r="AT131">
        <v>453</v>
      </c>
      <c r="AU131">
        <f t="shared" si="113"/>
        <v>0.43831672203765226</v>
      </c>
      <c r="AV131">
        <f t="shared" si="114"/>
        <v>0.10852713178294573</v>
      </c>
      <c r="AW131">
        <f t="shared" si="115"/>
        <v>0.25802879291251385</v>
      </c>
      <c r="AX131">
        <f t="shared" si="116"/>
        <v>0.16788482834994464</v>
      </c>
      <c r="AY131">
        <f t="shared" si="117"/>
        <v>6.6445182724252493E-3</v>
      </c>
      <c r="AZ131">
        <f t="shared" si="118"/>
        <v>2.0598006644518274E-2</v>
      </c>
      <c r="BA131" s="13">
        <f t="shared" si="119"/>
        <v>1</v>
      </c>
      <c r="BB131">
        <v>4515</v>
      </c>
      <c r="BC131">
        <v>1165</v>
      </c>
      <c r="BD131">
        <v>3350</v>
      </c>
      <c r="BE131">
        <v>3257</v>
      </c>
      <c r="BF131">
        <v>1979</v>
      </c>
      <c r="BG131">
        <v>490</v>
      </c>
      <c r="BH131">
        <v>13</v>
      </c>
      <c r="BI131">
        <v>754</v>
      </c>
      <c r="BJ131">
        <v>4</v>
      </c>
      <c r="BK131">
        <v>17</v>
      </c>
      <c r="BL131">
        <v>93</v>
      </c>
      <c r="BM131">
        <v>3511</v>
      </c>
      <c r="BN131">
        <v>785</v>
      </c>
      <c r="BO131">
        <v>2726</v>
      </c>
      <c r="BP131">
        <v>2678</v>
      </c>
      <c r="BQ131">
        <v>1697</v>
      </c>
      <c r="BR131">
        <v>355</v>
      </c>
      <c r="BS131">
        <v>7</v>
      </c>
      <c r="BT131">
        <v>610</v>
      </c>
      <c r="BU131">
        <v>4</v>
      </c>
      <c r="BV131">
        <v>5</v>
      </c>
      <c r="BW131">
        <v>48</v>
      </c>
      <c r="BX131">
        <v>1004</v>
      </c>
      <c r="BY131" s="11">
        <f t="shared" si="120"/>
        <v>0.22236987818383167</v>
      </c>
      <c r="BZ131">
        <v>380</v>
      </c>
      <c r="CA131">
        <v>624</v>
      </c>
      <c r="CB131">
        <v>579</v>
      </c>
      <c r="CC131">
        <v>282</v>
      </c>
      <c r="CD131">
        <v>135</v>
      </c>
      <c r="CE131">
        <v>6</v>
      </c>
      <c r="CF131">
        <v>144</v>
      </c>
      <c r="CG131">
        <v>0</v>
      </c>
      <c r="CH131">
        <v>12</v>
      </c>
      <c r="CI131">
        <v>45</v>
      </c>
      <c r="CJ131">
        <v>1947</v>
      </c>
      <c r="CK131">
        <v>1820</v>
      </c>
      <c r="CL131">
        <v>127</v>
      </c>
      <c r="CM131" s="10">
        <f t="shared" si="121"/>
        <v>2.4807692307692308</v>
      </c>
    </row>
    <row r="132" spans="3:91" x14ac:dyDescent="0.25">
      <c r="C132" s="8">
        <v>18.489999999999998</v>
      </c>
      <c r="D132" s="9">
        <f t="shared" si="122"/>
        <v>1128</v>
      </c>
      <c r="E132" s="9">
        <f t="shared" si="123"/>
        <v>681</v>
      </c>
      <c r="F132" s="9">
        <f t="shared" si="124"/>
        <v>1005</v>
      </c>
      <c r="G132" s="9">
        <f t="shared" si="125"/>
        <v>-84</v>
      </c>
      <c r="H132" s="10">
        <f t="shared" si="100"/>
        <v>-14.227200460359398</v>
      </c>
      <c r="I132" s="9">
        <f t="shared" si="126"/>
        <v>240</v>
      </c>
      <c r="J132" s="10">
        <f t="shared" si="101"/>
        <v>3.1601359352687544</v>
      </c>
      <c r="K132" s="9">
        <f t="shared" si="127"/>
        <v>773</v>
      </c>
      <c r="L132" s="10">
        <f t="shared" si="102"/>
        <v>11.170853163941848</v>
      </c>
      <c r="M132" s="9">
        <f t="shared" si="128"/>
        <v>148</v>
      </c>
      <c r="N132" s="10">
        <f t="shared" si="103"/>
        <v>-0.45762593294728404</v>
      </c>
      <c r="O132" s="9">
        <f t="shared" si="129"/>
        <v>325</v>
      </c>
      <c r="P132" s="10">
        <f t="shared" si="104"/>
        <v>4.1627598621623694</v>
      </c>
      <c r="Q132" s="17">
        <f t="shared" si="105"/>
        <v>-1.1847895601071468E-2</v>
      </c>
      <c r="U132" s="1">
        <v>18.489999999999998</v>
      </c>
      <c r="V132" s="9">
        <v>362</v>
      </c>
      <c r="W132" s="11">
        <f t="shared" si="106"/>
        <v>8.0462324961102463E-2</v>
      </c>
      <c r="X132" s="21">
        <f t="shared" si="90"/>
        <v>4137</v>
      </c>
      <c r="Y132" s="9">
        <v>4499</v>
      </c>
      <c r="Z132" s="1">
        <v>18.489999999999998</v>
      </c>
      <c r="AA132" s="9">
        <v>4499</v>
      </c>
      <c r="AB132">
        <f t="shared" si="107"/>
        <v>2858</v>
      </c>
      <c r="AC132">
        <f t="shared" si="108"/>
        <v>248</v>
      </c>
      <c r="AD132">
        <f t="shared" si="109"/>
        <v>576</v>
      </c>
      <c r="AE132">
        <f t="shared" si="110"/>
        <v>693</v>
      </c>
      <c r="AF132">
        <f t="shared" si="111"/>
        <v>124</v>
      </c>
      <c r="AG132" s="9">
        <v>2625</v>
      </c>
      <c r="AH132" s="9">
        <v>2828</v>
      </c>
      <c r="AI132">
        <v>203</v>
      </c>
      <c r="AJ132" s="12">
        <f t="shared" si="112"/>
        <v>1.7139047619047618</v>
      </c>
      <c r="AL132" s="11">
        <v>0.63525227828406317</v>
      </c>
      <c r="AM132" s="11">
        <v>5.5123360746832627E-2</v>
      </c>
      <c r="AN132" s="11">
        <v>0.12802845076683708</v>
      </c>
      <c r="AO132" s="11">
        <v>0.15403422982885084</v>
      </c>
      <c r="AP132" s="11">
        <v>2.7561680373416313E-2</v>
      </c>
      <c r="AS132" s="1">
        <v>18.489999999999998</v>
      </c>
      <c r="AT132">
        <v>453</v>
      </c>
      <c r="AU132">
        <f t="shared" si="113"/>
        <v>0.49298027368046915</v>
      </c>
      <c r="AV132">
        <f t="shared" si="114"/>
        <v>8.6724720099520175E-2</v>
      </c>
      <c r="AW132">
        <f t="shared" si="115"/>
        <v>0.23973698240625554</v>
      </c>
      <c r="AX132">
        <f t="shared" si="116"/>
        <v>0.14945797049937801</v>
      </c>
      <c r="AY132">
        <f t="shared" si="117"/>
        <v>3.3765772169895149E-3</v>
      </c>
      <c r="AZ132">
        <f t="shared" si="118"/>
        <v>2.7723476097387595E-2</v>
      </c>
      <c r="BA132" s="13">
        <f t="shared" si="119"/>
        <v>0.99999999999999989</v>
      </c>
      <c r="BB132">
        <v>5627</v>
      </c>
      <c r="BC132">
        <v>1349</v>
      </c>
      <c r="BD132">
        <v>4278</v>
      </c>
      <c r="BE132">
        <v>4122</v>
      </c>
      <c r="BF132">
        <v>2774</v>
      </c>
      <c r="BG132">
        <v>488</v>
      </c>
      <c r="BH132">
        <v>9</v>
      </c>
      <c r="BI132">
        <v>834</v>
      </c>
      <c r="BJ132">
        <v>7</v>
      </c>
      <c r="BK132">
        <v>10</v>
      </c>
      <c r="BL132">
        <v>156</v>
      </c>
      <c r="BM132">
        <v>4940</v>
      </c>
      <c r="BN132">
        <v>1072</v>
      </c>
      <c r="BO132">
        <v>3868</v>
      </c>
      <c r="BP132">
        <v>3737</v>
      </c>
      <c r="BQ132">
        <v>2608</v>
      </c>
      <c r="BR132">
        <v>398</v>
      </c>
      <c r="BS132">
        <v>7</v>
      </c>
      <c r="BT132">
        <v>710</v>
      </c>
      <c r="BU132">
        <v>6</v>
      </c>
      <c r="BV132">
        <v>8</v>
      </c>
      <c r="BW132">
        <v>131</v>
      </c>
      <c r="BX132">
        <v>687</v>
      </c>
      <c r="BY132" s="11">
        <f t="shared" si="120"/>
        <v>0.12208992358272615</v>
      </c>
      <c r="BZ132">
        <v>277</v>
      </c>
      <c r="CA132">
        <v>410</v>
      </c>
      <c r="CB132">
        <v>385</v>
      </c>
      <c r="CC132">
        <v>166</v>
      </c>
      <c r="CD132">
        <v>90</v>
      </c>
      <c r="CE132">
        <v>2</v>
      </c>
      <c r="CF132">
        <v>124</v>
      </c>
      <c r="CG132">
        <v>1</v>
      </c>
      <c r="CH132">
        <v>2</v>
      </c>
      <c r="CI132">
        <v>25</v>
      </c>
      <c r="CJ132">
        <v>3833</v>
      </c>
      <c r="CK132">
        <v>3306</v>
      </c>
      <c r="CL132">
        <v>527</v>
      </c>
      <c r="CM132" s="10">
        <f t="shared" si="121"/>
        <v>1.7020568663036904</v>
      </c>
    </row>
    <row r="133" spans="3:91" x14ac:dyDescent="0.25">
      <c r="C133" s="8">
        <v>18.5</v>
      </c>
      <c r="D133" s="9">
        <f t="shared" si="122"/>
        <v>352</v>
      </c>
      <c r="E133" s="9">
        <f t="shared" si="123"/>
        <v>106</v>
      </c>
      <c r="F133" s="9">
        <f t="shared" si="124"/>
        <v>189</v>
      </c>
      <c r="G133" s="9">
        <f t="shared" si="125"/>
        <v>-485</v>
      </c>
      <c r="H133" s="10">
        <f t="shared" si="100"/>
        <v>-17.785148683191387</v>
      </c>
      <c r="I133" s="9">
        <f t="shared" si="126"/>
        <v>212</v>
      </c>
      <c r="J133" s="10">
        <f t="shared" si="101"/>
        <v>4.6570106998420382</v>
      </c>
      <c r="K133" s="9">
        <f t="shared" si="127"/>
        <v>494</v>
      </c>
      <c r="L133" s="10">
        <f t="shared" si="102"/>
        <v>10.998414569107201</v>
      </c>
      <c r="M133" s="9">
        <f t="shared" si="128"/>
        <v>98</v>
      </c>
      <c r="N133" s="10">
        <f t="shared" si="103"/>
        <v>1.5218102104074589</v>
      </c>
      <c r="O133" s="9">
        <f t="shared" si="129"/>
        <v>163</v>
      </c>
      <c r="P133" s="10">
        <f t="shared" si="104"/>
        <v>3.0444196756188049</v>
      </c>
      <c r="Q133" s="17">
        <f t="shared" si="105"/>
        <v>7.7493562057708409E-2</v>
      </c>
      <c r="U133" s="1">
        <v>18.5</v>
      </c>
      <c r="V133" s="9">
        <v>448</v>
      </c>
      <c r="W133" s="11">
        <f t="shared" si="106"/>
        <v>0.12662521198417184</v>
      </c>
      <c r="X133" s="21">
        <f t="shared" si="90"/>
        <v>3090</v>
      </c>
      <c r="Y133" s="9">
        <v>3538</v>
      </c>
      <c r="Z133" s="1">
        <v>18.5</v>
      </c>
      <c r="AA133" s="9">
        <v>3538</v>
      </c>
      <c r="AB133">
        <f t="shared" si="107"/>
        <v>2079</v>
      </c>
      <c r="AC133">
        <f t="shared" si="108"/>
        <v>310</v>
      </c>
      <c r="AD133">
        <f t="shared" si="109"/>
        <v>665</v>
      </c>
      <c r="AE133">
        <f t="shared" si="110"/>
        <v>390</v>
      </c>
      <c r="AF133">
        <f t="shared" si="111"/>
        <v>94</v>
      </c>
      <c r="AG133" s="9">
        <v>1934</v>
      </c>
      <c r="AH133" s="9">
        <v>2001</v>
      </c>
      <c r="AI133">
        <v>67</v>
      </c>
      <c r="AJ133" s="12">
        <f t="shared" si="112"/>
        <v>1.8293691830403309</v>
      </c>
      <c r="AL133" s="11">
        <v>0.58762012436404754</v>
      </c>
      <c r="AM133" s="11">
        <v>8.762012436404748E-2</v>
      </c>
      <c r="AN133" s="11">
        <v>0.1879592990390051</v>
      </c>
      <c r="AO133" s="11">
        <v>0.11023176936122103</v>
      </c>
      <c r="AP133" s="11">
        <v>2.6568682871678916E-2</v>
      </c>
      <c r="AS133" s="1">
        <v>18.5</v>
      </c>
      <c r="AT133">
        <v>453</v>
      </c>
      <c r="AU133">
        <f t="shared" si="113"/>
        <v>0.40976863753213366</v>
      </c>
      <c r="AV133">
        <f t="shared" si="114"/>
        <v>0.13419023136246785</v>
      </c>
      <c r="AW133">
        <f t="shared" si="115"/>
        <v>0.29794344473007711</v>
      </c>
      <c r="AX133">
        <f t="shared" si="116"/>
        <v>0.12544987146529563</v>
      </c>
      <c r="AY133">
        <f t="shared" si="117"/>
        <v>4.3701799485861186E-3</v>
      </c>
      <c r="AZ133">
        <f t="shared" si="118"/>
        <v>2.8277634961439587E-2</v>
      </c>
      <c r="BA133" s="13">
        <f t="shared" si="119"/>
        <v>0.99999999999999989</v>
      </c>
      <c r="BB133">
        <v>3890</v>
      </c>
      <c r="BC133">
        <v>1159</v>
      </c>
      <c r="BD133">
        <v>2731</v>
      </c>
      <c r="BE133">
        <v>2621</v>
      </c>
      <c r="BF133">
        <v>1594</v>
      </c>
      <c r="BG133">
        <v>522</v>
      </c>
      <c r="BH133">
        <v>6</v>
      </c>
      <c r="BI133">
        <v>487</v>
      </c>
      <c r="BJ133">
        <v>1</v>
      </c>
      <c r="BK133">
        <v>11</v>
      </c>
      <c r="BL133">
        <v>110</v>
      </c>
      <c r="BM133">
        <v>3279</v>
      </c>
      <c r="BN133">
        <v>876</v>
      </c>
      <c r="BO133">
        <v>2403</v>
      </c>
      <c r="BP133">
        <v>2329</v>
      </c>
      <c r="BQ133">
        <v>1484</v>
      </c>
      <c r="BR133">
        <v>431</v>
      </c>
      <c r="BS133">
        <v>6</v>
      </c>
      <c r="BT133">
        <v>396</v>
      </c>
      <c r="BU133">
        <v>1</v>
      </c>
      <c r="BV133">
        <v>11</v>
      </c>
      <c r="BW133">
        <v>74</v>
      </c>
      <c r="BX133">
        <v>611</v>
      </c>
      <c r="BY133" s="11">
        <f t="shared" si="120"/>
        <v>0.15706940874035991</v>
      </c>
      <c r="BZ133">
        <v>283</v>
      </c>
      <c r="CA133">
        <v>328</v>
      </c>
      <c r="CB133">
        <v>292</v>
      </c>
      <c r="CC133">
        <v>110</v>
      </c>
      <c r="CD133">
        <v>91</v>
      </c>
      <c r="CE133">
        <v>0</v>
      </c>
      <c r="CF133">
        <v>91</v>
      </c>
      <c r="CG133">
        <v>0</v>
      </c>
      <c r="CH133">
        <v>0</v>
      </c>
      <c r="CI133">
        <v>36</v>
      </c>
      <c r="CJ133">
        <v>2190</v>
      </c>
      <c r="CK133">
        <v>2040</v>
      </c>
      <c r="CL133">
        <v>150</v>
      </c>
      <c r="CM133" s="10">
        <f t="shared" si="121"/>
        <v>1.9068627450980393</v>
      </c>
    </row>
    <row r="134" spans="3:91" x14ac:dyDescent="0.25">
      <c r="C134" s="8">
        <v>18.510000000000002</v>
      </c>
      <c r="D134" s="9">
        <f t="shared" si="122"/>
        <v>1654</v>
      </c>
      <c r="E134" s="9">
        <f t="shared" si="123"/>
        <v>966</v>
      </c>
      <c r="F134" s="9">
        <f t="shared" si="124"/>
        <v>1028</v>
      </c>
      <c r="G134" s="9">
        <f t="shared" si="125"/>
        <v>-53</v>
      </c>
      <c r="H134" s="10">
        <f t="shared" si="100"/>
        <v>-10.729431374448275</v>
      </c>
      <c r="I134" s="9">
        <f t="shared" si="126"/>
        <v>410</v>
      </c>
      <c r="J134" s="10">
        <f t="shared" si="101"/>
        <v>2.6880452030676647</v>
      </c>
      <c r="K134" s="9">
        <f t="shared" si="127"/>
        <v>1189</v>
      </c>
      <c r="L134" s="10">
        <f t="shared" si="102"/>
        <v>9.9979624622999133</v>
      </c>
      <c r="M134" s="9">
        <f t="shared" si="128"/>
        <v>44</v>
      </c>
      <c r="N134" s="10">
        <f t="shared" si="103"/>
        <v>-2.2026447274958016</v>
      </c>
      <c r="O134" s="9">
        <f t="shared" si="129"/>
        <v>334</v>
      </c>
      <c r="P134" s="10">
        <f t="shared" si="104"/>
        <v>-0.9051937803404968</v>
      </c>
      <c r="Q134" s="17">
        <f t="shared" si="105"/>
        <v>-0.19071764117601031</v>
      </c>
      <c r="U134" s="1">
        <v>18.510000000000002</v>
      </c>
      <c r="V134" s="9">
        <v>1868</v>
      </c>
      <c r="W134" s="11">
        <f t="shared" si="106"/>
        <v>0.25161637931034481</v>
      </c>
      <c r="X134" s="21">
        <f t="shared" si="90"/>
        <v>5556</v>
      </c>
      <c r="Y134" s="9">
        <v>7424</v>
      </c>
      <c r="Z134" s="1">
        <v>18.510000000000002</v>
      </c>
      <c r="AA134" s="9">
        <v>7424</v>
      </c>
      <c r="AB134">
        <f t="shared" si="107"/>
        <v>4134</v>
      </c>
      <c r="AC134">
        <f t="shared" si="108"/>
        <v>745</v>
      </c>
      <c r="AD134">
        <f t="shared" si="109"/>
        <v>1263</v>
      </c>
      <c r="AE134">
        <f t="shared" si="110"/>
        <v>1095</v>
      </c>
      <c r="AF134">
        <f t="shared" si="111"/>
        <v>187</v>
      </c>
      <c r="AG134" s="9">
        <v>2980</v>
      </c>
      <c r="AH134" s="9">
        <v>3146</v>
      </c>
      <c r="AI134">
        <v>166</v>
      </c>
      <c r="AJ134" s="12">
        <f t="shared" si="112"/>
        <v>2.4912751677852349</v>
      </c>
      <c r="AL134" s="11">
        <v>0.55684267241379315</v>
      </c>
      <c r="AM134" s="11">
        <v>0.10035021551724138</v>
      </c>
      <c r="AN134" s="11">
        <v>0.17012392241379309</v>
      </c>
      <c r="AO134" s="11">
        <v>0.14749461206896552</v>
      </c>
      <c r="AP134" s="11">
        <v>2.5188577586206896E-2</v>
      </c>
      <c r="AS134" s="1">
        <v>18.510000000000002</v>
      </c>
      <c r="AT134">
        <v>453</v>
      </c>
      <c r="AU134">
        <f t="shared" si="113"/>
        <v>0.44954835866931042</v>
      </c>
      <c r="AV134">
        <f t="shared" si="114"/>
        <v>0.12723066754791804</v>
      </c>
      <c r="AW134">
        <f t="shared" si="115"/>
        <v>0.27010354703679224</v>
      </c>
      <c r="AX134">
        <f t="shared" si="116"/>
        <v>0.12546816479400749</v>
      </c>
      <c r="AY134">
        <f t="shared" si="117"/>
        <v>3.6351619299405157E-3</v>
      </c>
      <c r="AZ134">
        <f t="shared" si="118"/>
        <v>2.4014100022031283E-2</v>
      </c>
      <c r="BA134" s="13">
        <f t="shared" si="119"/>
        <v>0.99999999999999989</v>
      </c>
      <c r="BB134">
        <v>9078</v>
      </c>
      <c r="BC134">
        <v>2452</v>
      </c>
      <c r="BD134">
        <v>6626</v>
      </c>
      <c r="BE134">
        <v>6408</v>
      </c>
      <c r="BF134">
        <v>4081</v>
      </c>
      <c r="BG134">
        <v>1155</v>
      </c>
      <c r="BH134">
        <v>14</v>
      </c>
      <c r="BI134">
        <v>1138</v>
      </c>
      <c r="BJ134">
        <v>1</v>
      </c>
      <c r="BK134">
        <v>19</v>
      </c>
      <c r="BL134">
        <v>218</v>
      </c>
      <c r="BM134">
        <v>6876</v>
      </c>
      <c r="BN134">
        <v>1646</v>
      </c>
      <c r="BO134">
        <v>5230</v>
      </c>
      <c r="BP134">
        <v>5117</v>
      </c>
      <c r="BQ134">
        <v>3347</v>
      </c>
      <c r="BR134">
        <v>867</v>
      </c>
      <c r="BS134">
        <v>13</v>
      </c>
      <c r="BT134">
        <v>876</v>
      </c>
      <c r="BU134">
        <v>1</v>
      </c>
      <c r="BV134">
        <v>13</v>
      </c>
      <c r="BW134">
        <v>113</v>
      </c>
      <c r="BX134">
        <v>2202</v>
      </c>
      <c r="BY134" s="11">
        <f t="shared" si="120"/>
        <v>0.24256444150693984</v>
      </c>
      <c r="BZ134">
        <v>806</v>
      </c>
      <c r="CA134">
        <v>1396</v>
      </c>
      <c r="CB134">
        <v>1291</v>
      </c>
      <c r="CC134">
        <v>734</v>
      </c>
      <c r="CD134">
        <v>288</v>
      </c>
      <c r="CE134">
        <v>1</v>
      </c>
      <c r="CF134">
        <v>262</v>
      </c>
      <c r="CG134">
        <v>0</v>
      </c>
      <c r="CH134">
        <v>6</v>
      </c>
      <c r="CI134">
        <v>105</v>
      </c>
      <c r="CJ134">
        <v>4174</v>
      </c>
      <c r="CK134">
        <v>3946</v>
      </c>
      <c r="CL134">
        <v>228</v>
      </c>
      <c r="CM134" s="10">
        <f t="shared" si="121"/>
        <v>2.3005575266092246</v>
      </c>
    </row>
    <row r="135" spans="3:91" x14ac:dyDescent="0.25">
      <c r="C135" s="8">
        <v>18.52</v>
      </c>
      <c r="D135" s="9">
        <f t="shared" si="122"/>
        <v>422</v>
      </c>
      <c r="E135" s="9">
        <f t="shared" si="123"/>
        <v>-15</v>
      </c>
      <c r="F135" s="9">
        <f t="shared" si="124"/>
        <v>193</v>
      </c>
      <c r="G135" s="9">
        <f t="shared" si="125"/>
        <v>-884</v>
      </c>
      <c r="H135" s="10">
        <f t="shared" si="100"/>
        <v>-18.207649007408861</v>
      </c>
      <c r="I135" s="9">
        <f t="shared" si="126"/>
        <v>531</v>
      </c>
      <c r="J135" s="10">
        <f t="shared" si="101"/>
        <v>7.8124498746580038</v>
      </c>
      <c r="K135" s="9">
        <f t="shared" si="127"/>
        <v>784</v>
      </c>
      <c r="L135" s="10">
        <f t="shared" si="102"/>
        <v>11.349936999171888</v>
      </c>
      <c r="M135" s="9">
        <f t="shared" si="128"/>
        <v>-71</v>
      </c>
      <c r="N135" s="10">
        <f t="shared" si="103"/>
        <v>-1.7624427850685054</v>
      </c>
      <c r="O135" s="9">
        <f t="shared" si="129"/>
        <v>406</v>
      </c>
      <c r="P135" s="10">
        <f t="shared" si="104"/>
        <v>5.6195099947935603</v>
      </c>
      <c r="Q135" s="17">
        <f t="shared" si="105"/>
        <v>0.1309098788247165</v>
      </c>
      <c r="U135" s="1">
        <v>18.52</v>
      </c>
      <c r="V135" s="9">
        <v>779</v>
      </c>
      <c r="W135" s="11">
        <f t="shared" si="106"/>
        <v>0.13447263939237011</v>
      </c>
      <c r="X135" s="21">
        <f t="shared" si="90"/>
        <v>5014</v>
      </c>
      <c r="Y135" s="9">
        <v>5793</v>
      </c>
      <c r="Z135" s="1">
        <v>18.52</v>
      </c>
      <c r="AA135" s="9">
        <v>5793</v>
      </c>
      <c r="AB135">
        <f t="shared" si="107"/>
        <v>3399</v>
      </c>
      <c r="AC135">
        <f t="shared" si="108"/>
        <v>624</v>
      </c>
      <c r="AD135">
        <f t="shared" si="109"/>
        <v>1079</v>
      </c>
      <c r="AE135">
        <f t="shared" si="110"/>
        <v>529</v>
      </c>
      <c r="AF135">
        <f t="shared" si="111"/>
        <v>162</v>
      </c>
      <c r="AG135" s="9">
        <v>3432</v>
      </c>
      <c r="AH135" s="9">
        <v>3532</v>
      </c>
      <c r="AI135">
        <v>100</v>
      </c>
      <c r="AJ135" s="12">
        <f t="shared" si="112"/>
        <v>1.6879370629370629</v>
      </c>
      <c r="AL135" s="11">
        <v>0.58674262040393577</v>
      </c>
      <c r="AM135" s="11">
        <v>0.10771620921802175</v>
      </c>
      <c r="AN135" s="11">
        <v>0.18625927843949594</v>
      </c>
      <c r="AO135" s="11">
        <v>9.1317106853098573E-2</v>
      </c>
      <c r="AP135" s="11">
        <v>2.7964785085447953E-2</v>
      </c>
      <c r="AS135" s="1">
        <v>18.52</v>
      </c>
      <c r="AT135">
        <v>453</v>
      </c>
      <c r="AU135">
        <f t="shared" si="113"/>
        <v>0.40466613032984716</v>
      </c>
      <c r="AV135">
        <f t="shared" si="114"/>
        <v>0.18584070796460178</v>
      </c>
      <c r="AW135">
        <f t="shared" si="115"/>
        <v>0.2997586484312148</v>
      </c>
      <c r="AX135">
        <f t="shared" si="116"/>
        <v>7.3692679002413511E-2</v>
      </c>
      <c r="AY135">
        <f t="shared" si="117"/>
        <v>5.3097345132743362E-3</v>
      </c>
      <c r="AZ135">
        <f t="shared" si="118"/>
        <v>3.0732099758648431E-2</v>
      </c>
      <c r="BA135" s="13">
        <f t="shared" si="119"/>
        <v>1</v>
      </c>
      <c r="BB135">
        <v>6215</v>
      </c>
      <c r="BC135">
        <v>1863</v>
      </c>
      <c r="BD135">
        <v>4352</v>
      </c>
      <c r="BE135">
        <v>4161</v>
      </c>
      <c r="BF135">
        <v>2515</v>
      </c>
      <c r="BG135">
        <v>1155</v>
      </c>
      <c r="BH135">
        <v>15</v>
      </c>
      <c r="BI135">
        <v>441</v>
      </c>
      <c r="BJ135">
        <v>17</v>
      </c>
      <c r="BK135">
        <v>18</v>
      </c>
      <c r="BL135">
        <v>191</v>
      </c>
      <c r="BM135">
        <v>5030</v>
      </c>
      <c r="BN135">
        <v>1337</v>
      </c>
      <c r="BO135">
        <v>3693</v>
      </c>
      <c r="BP135">
        <v>3571</v>
      </c>
      <c r="BQ135">
        <v>2263</v>
      </c>
      <c r="BR135">
        <v>912</v>
      </c>
      <c r="BS135">
        <v>13</v>
      </c>
      <c r="BT135">
        <v>355</v>
      </c>
      <c r="BU135">
        <v>11</v>
      </c>
      <c r="BV135">
        <v>17</v>
      </c>
      <c r="BW135">
        <v>122</v>
      </c>
      <c r="BX135">
        <v>1185</v>
      </c>
      <c r="BY135" s="11">
        <f t="shared" si="120"/>
        <v>0.1906677393403057</v>
      </c>
      <c r="BZ135">
        <v>526</v>
      </c>
      <c r="CA135">
        <v>659</v>
      </c>
      <c r="CB135">
        <v>590</v>
      </c>
      <c r="CC135">
        <v>252</v>
      </c>
      <c r="CD135">
        <v>243</v>
      </c>
      <c r="CE135">
        <v>2</v>
      </c>
      <c r="CF135">
        <v>86</v>
      </c>
      <c r="CG135">
        <v>6</v>
      </c>
      <c r="CH135">
        <v>1</v>
      </c>
      <c r="CI135">
        <v>69</v>
      </c>
      <c r="CJ135">
        <v>3725</v>
      </c>
      <c r="CK135">
        <v>3417</v>
      </c>
      <c r="CL135">
        <v>308</v>
      </c>
      <c r="CM135" s="10">
        <f t="shared" si="121"/>
        <v>1.8188469417617794</v>
      </c>
    </row>
    <row r="136" spans="3:91" x14ac:dyDescent="0.25">
      <c r="C136" s="8">
        <v>18.53</v>
      </c>
      <c r="D136" s="9">
        <f t="shared" si="122"/>
        <v>-244</v>
      </c>
      <c r="E136" s="9">
        <f t="shared" si="123"/>
        <v>-8</v>
      </c>
      <c r="F136" s="9">
        <f t="shared" si="124"/>
        <v>-1</v>
      </c>
      <c r="G136" s="9">
        <f t="shared" si="125"/>
        <v>-458</v>
      </c>
      <c r="H136" s="10">
        <f t="shared" si="100"/>
        <v>-8.7297270363399875</v>
      </c>
      <c r="I136" s="9">
        <f t="shared" si="126"/>
        <v>27</v>
      </c>
      <c r="J136" s="10">
        <f t="shared" si="101"/>
        <v>1.3072420516021923</v>
      </c>
      <c r="K136" s="9">
        <f t="shared" si="127"/>
        <v>252</v>
      </c>
      <c r="L136" s="10">
        <f t="shared" si="102"/>
        <v>8.6802944356715503</v>
      </c>
      <c r="M136" s="9">
        <f t="shared" si="128"/>
        <v>-74</v>
      </c>
      <c r="N136" s="10">
        <f t="shared" si="103"/>
        <v>-1.7099816537443875</v>
      </c>
      <c r="O136" s="9">
        <f t="shared" si="129"/>
        <v>-190</v>
      </c>
      <c r="P136" s="10">
        <f t="shared" si="104"/>
        <v>-3.7847811685498058</v>
      </c>
      <c r="Q136" s="17">
        <f t="shared" si="105"/>
        <v>-0.1714688872266672</v>
      </c>
      <c r="U136" s="1">
        <v>18.53</v>
      </c>
      <c r="V136" s="9">
        <v>958</v>
      </c>
      <c r="W136" s="11">
        <f t="shared" si="106"/>
        <v>0.27379251214632755</v>
      </c>
      <c r="X136" s="21">
        <f t="shared" si="90"/>
        <v>2541</v>
      </c>
      <c r="Y136" s="9">
        <v>3499</v>
      </c>
      <c r="Z136" s="1">
        <v>18.53</v>
      </c>
      <c r="AA136" s="9">
        <v>3499</v>
      </c>
      <c r="AB136">
        <f t="shared" si="107"/>
        <v>2493</v>
      </c>
      <c r="AC136">
        <f t="shared" si="108"/>
        <v>223</v>
      </c>
      <c r="AD136">
        <f t="shared" si="109"/>
        <v>438</v>
      </c>
      <c r="AE136">
        <f t="shared" si="110"/>
        <v>263</v>
      </c>
      <c r="AF136">
        <f t="shared" si="111"/>
        <v>82</v>
      </c>
      <c r="AG136" s="9">
        <v>1306</v>
      </c>
      <c r="AH136" s="9">
        <v>1333</v>
      </c>
      <c r="AI136">
        <v>27</v>
      </c>
      <c r="AJ136" s="12">
        <f t="shared" si="112"/>
        <v>2.6791730474732005</v>
      </c>
      <c r="AL136" s="11">
        <v>0.71248928265218636</v>
      </c>
      <c r="AM136" s="11">
        <v>6.3732494998571018E-2</v>
      </c>
      <c r="AN136" s="11">
        <v>0.12517862246356101</v>
      </c>
      <c r="AO136" s="11">
        <v>7.5164332666476139E-2</v>
      </c>
      <c r="AP136" s="11">
        <v>2.3435267219205486E-2</v>
      </c>
      <c r="AS136" s="1">
        <v>18.53</v>
      </c>
      <c r="AT136">
        <v>453</v>
      </c>
      <c r="AU136">
        <f t="shared" si="113"/>
        <v>0.62519201228878651</v>
      </c>
      <c r="AV136">
        <f t="shared" si="114"/>
        <v>7.6804915514592939E-2</v>
      </c>
      <c r="AW136">
        <f t="shared" si="115"/>
        <v>0.2119815668202765</v>
      </c>
      <c r="AX136">
        <f t="shared" si="116"/>
        <v>5.8064516129032261E-2</v>
      </c>
      <c r="AY136">
        <f t="shared" si="117"/>
        <v>4.9155145929339478E-3</v>
      </c>
      <c r="AZ136">
        <f t="shared" si="118"/>
        <v>2.3041474654377881E-2</v>
      </c>
      <c r="BA136" s="13">
        <f t="shared" si="119"/>
        <v>1</v>
      </c>
      <c r="BB136">
        <v>3255</v>
      </c>
      <c r="BC136">
        <v>690</v>
      </c>
      <c r="BD136">
        <v>2565</v>
      </c>
      <c r="BE136">
        <v>2490</v>
      </c>
      <c r="BF136">
        <v>2035</v>
      </c>
      <c r="BG136">
        <v>250</v>
      </c>
      <c r="BH136">
        <v>9</v>
      </c>
      <c r="BI136">
        <v>185</v>
      </c>
      <c r="BJ136">
        <v>4</v>
      </c>
      <c r="BK136">
        <v>7</v>
      </c>
      <c r="BL136">
        <v>75</v>
      </c>
      <c r="BM136">
        <v>2487</v>
      </c>
      <c r="BN136">
        <v>450</v>
      </c>
      <c r="BO136">
        <v>2037</v>
      </c>
      <c r="BP136">
        <v>1995</v>
      </c>
      <c r="BQ136">
        <v>1656</v>
      </c>
      <c r="BR136">
        <v>174</v>
      </c>
      <c r="BS136">
        <v>7</v>
      </c>
      <c r="BT136">
        <v>150</v>
      </c>
      <c r="BU136">
        <v>2</v>
      </c>
      <c r="BV136">
        <v>6</v>
      </c>
      <c r="BW136">
        <v>42</v>
      </c>
      <c r="BX136">
        <v>768</v>
      </c>
      <c r="BY136" s="11">
        <f t="shared" si="120"/>
        <v>0.23594470046082949</v>
      </c>
      <c r="BZ136">
        <v>240</v>
      </c>
      <c r="CA136">
        <v>528</v>
      </c>
      <c r="CB136">
        <v>495</v>
      </c>
      <c r="CC136">
        <v>379</v>
      </c>
      <c r="CD136">
        <v>76</v>
      </c>
      <c r="CE136">
        <v>2</v>
      </c>
      <c r="CF136">
        <v>35</v>
      </c>
      <c r="CG136">
        <v>2</v>
      </c>
      <c r="CH136">
        <v>1</v>
      </c>
      <c r="CI136">
        <v>33</v>
      </c>
      <c r="CJ136">
        <v>1332</v>
      </c>
      <c r="CK136">
        <v>1298</v>
      </c>
      <c r="CL136">
        <v>34</v>
      </c>
      <c r="CM136" s="10">
        <f t="shared" si="121"/>
        <v>2.5077041602465333</v>
      </c>
    </row>
    <row r="137" spans="3:91" x14ac:dyDescent="0.25">
      <c r="C137" s="8">
        <v>19.010000000000002</v>
      </c>
      <c r="D137" s="9">
        <f t="shared" si="122"/>
        <v>-334</v>
      </c>
      <c r="E137" s="9">
        <f t="shared" si="123"/>
        <v>-125</v>
      </c>
      <c r="F137" s="9">
        <f t="shared" si="124"/>
        <v>5</v>
      </c>
      <c r="G137" s="9">
        <f t="shared" si="125"/>
        <v>-275</v>
      </c>
      <c r="H137" s="10">
        <f t="shared" si="100"/>
        <v>-1.4123810606179177E-2</v>
      </c>
      <c r="I137" s="9">
        <f t="shared" si="126"/>
        <v>-28.000000000000014</v>
      </c>
      <c r="J137" s="10">
        <f t="shared" si="101"/>
        <v>-0.41734387305803256</v>
      </c>
      <c r="K137" s="9">
        <f t="shared" si="127"/>
        <v>-76</v>
      </c>
      <c r="L137" s="10">
        <f t="shared" si="102"/>
        <v>-0.62955109469583626</v>
      </c>
      <c r="M137" s="9">
        <f t="shared" si="128"/>
        <v>-4</v>
      </c>
      <c r="N137" s="10">
        <f t="shared" si="103"/>
        <v>2.7367265900958504E-2</v>
      </c>
      <c r="O137" s="9">
        <f t="shared" si="129"/>
        <v>-79</v>
      </c>
      <c r="P137" s="10">
        <f t="shared" si="104"/>
        <v>-0.65475213197621329</v>
      </c>
      <c r="Q137" s="17">
        <f t="shared" si="105"/>
        <v>-3.6272529005654253E-2</v>
      </c>
      <c r="U137" s="1">
        <v>19.010000000000002</v>
      </c>
      <c r="V137" s="9">
        <v>745</v>
      </c>
      <c r="W137" s="11">
        <f t="shared" si="106"/>
        <v>0.1344522649341274</v>
      </c>
      <c r="X137" s="21">
        <f t="shared" si="90"/>
        <v>4796</v>
      </c>
      <c r="Y137" s="9">
        <v>5541</v>
      </c>
      <c r="Z137" s="1">
        <v>19.010000000000002</v>
      </c>
      <c r="AA137" s="9">
        <v>5541</v>
      </c>
      <c r="AB137">
        <f t="shared" si="107"/>
        <v>4550</v>
      </c>
      <c r="AC137">
        <f t="shared" si="108"/>
        <v>104.00000000000001</v>
      </c>
      <c r="AD137">
        <f t="shared" si="109"/>
        <v>717</v>
      </c>
      <c r="AE137">
        <f t="shared" si="110"/>
        <v>90</v>
      </c>
      <c r="AF137">
        <f t="shared" si="111"/>
        <v>80</v>
      </c>
      <c r="AG137" s="9">
        <v>3029</v>
      </c>
      <c r="AH137" s="9">
        <v>3087</v>
      </c>
      <c r="AI137">
        <v>58</v>
      </c>
      <c r="AJ137" s="12">
        <f t="shared" si="112"/>
        <v>1.8293166061406405</v>
      </c>
      <c r="AL137" s="11">
        <v>0.82115141671178493</v>
      </c>
      <c r="AM137" s="11">
        <v>1.8769175239126513E-2</v>
      </c>
      <c r="AN137" s="11">
        <v>0.12939902544667028</v>
      </c>
      <c r="AO137" s="11">
        <v>1.6242555495397944E-2</v>
      </c>
      <c r="AP137" s="11">
        <v>1.4437827107020393E-2</v>
      </c>
      <c r="AS137" s="1">
        <v>19.010000000000002</v>
      </c>
      <c r="AT137">
        <v>453</v>
      </c>
      <c r="AU137">
        <f t="shared" si="113"/>
        <v>0.82101017860572312</v>
      </c>
      <c r="AV137">
        <f t="shared" si="114"/>
        <v>1.4595736508546188E-2</v>
      </c>
      <c r="AW137">
        <f t="shared" si="115"/>
        <v>0.12310351449971192</v>
      </c>
      <c r="AX137">
        <f t="shared" si="116"/>
        <v>1.6516228154407529E-2</v>
      </c>
      <c r="AY137">
        <f t="shared" si="117"/>
        <v>5.5694257729978873E-3</v>
      </c>
      <c r="AZ137">
        <f t="shared" si="118"/>
        <v>1.9204916458613407E-2</v>
      </c>
      <c r="BA137" s="13">
        <f t="shared" si="119"/>
        <v>1</v>
      </c>
      <c r="BB137">
        <v>5207</v>
      </c>
      <c r="BC137">
        <v>641</v>
      </c>
      <c r="BD137">
        <v>4566</v>
      </c>
      <c r="BE137">
        <v>4466</v>
      </c>
      <c r="BF137">
        <v>4275</v>
      </c>
      <c r="BG137">
        <v>76</v>
      </c>
      <c r="BH137">
        <v>13</v>
      </c>
      <c r="BI137">
        <v>85</v>
      </c>
      <c r="BJ137">
        <v>1</v>
      </c>
      <c r="BK137">
        <v>16</v>
      </c>
      <c r="BL137">
        <v>100</v>
      </c>
      <c r="BM137">
        <v>4541</v>
      </c>
      <c r="BN137">
        <v>536</v>
      </c>
      <c r="BO137">
        <v>4005</v>
      </c>
      <c r="BP137">
        <v>3939</v>
      </c>
      <c r="BQ137">
        <v>3770</v>
      </c>
      <c r="BR137">
        <v>66</v>
      </c>
      <c r="BS137">
        <v>13</v>
      </c>
      <c r="BT137">
        <v>75</v>
      </c>
      <c r="BU137">
        <v>1</v>
      </c>
      <c r="BV137">
        <v>14</v>
      </c>
      <c r="BW137">
        <v>66</v>
      </c>
      <c r="BX137">
        <v>666</v>
      </c>
      <c r="BY137" s="11">
        <f t="shared" si="120"/>
        <v>0.12790474361436527</v>
      </c>
      <c r="BZ137">
        <v>105</v>
      </c>
      <c r="CA137">
        <v>561</v>
      </c>
      <c r="CB137">
        <v>527</v>
      </c>
      <c r="CC137">
        <v>505</v>
      </c>
      <c r="CD137">
        <v>10</v>
      </c>
      <c r="CE137">
        <v>0</v>
      </c>
      <c r="CF137">
        <v>10</v>
      </c>
      <c r="CG137">
        <v>0</v>
      </c>
      <c r="CH137">
        <v>2</v>
      </c>
      <c r="CI137">
        <v>34</v>
      </c>
      <c r="CJ137">
        <v>3092</v>
      </c>
      <c r="CK137">
        <v>2904</v>
      </c>
      <c r="CL137">
        <v>188</v>
      </c>
      <c r="CM137" s="10">
        <f t="shared" si="121"/>
        <v>1.7930440771349863</v>
      </c>
    </row>
    <row r="138" spans="3:91" x14ac:dyDescent="0.25">
      <c r="C138" s="8">
        <v>19.04</v>
      </c>
      <c r="D138" s="9">
        <f t="shared" si="122"/>
        <v>-215</v>
      </c>
      <c r="E138" s="9">
        <f t="shared" si="123"/>
        <v>43</v>
      </c>
      <c r="F138" s="9">
        <f t="shared" si="124"/>
        <v>106</v>
      </c>
      <c r="G138" s="9">
        <f t="shared" si="125"/>
        <v>-350</v>
      </c>
      <c r="H138" s="10">
        <f t="shared" si="100"/>
        <v>-2.5977174792921005</v>
      </c>
      <c r="I138" s="9">
        <f t="shared" si="126"/>
        <v>2</v>
      </c>
      <c r="J138" s="10">
        <f t="shared" si="101"/>
        <v>4.1343995734201805E-2</v>
      </c>
      <c r="K138" s="9">
        <f t="shared" si="127"/>
        <v>82</v>
      </c>
      <c r="L138" s="10">
        <f t="shared" si="102"/>
        <v>1.5551772063465421</v>
      </c>
      <c r="M138" s="9">
        <f t="shared" si="128"/>
        <v>33.000000000000014</v>
      </c>
      <c r="N138" s="10">
        <f t="shared" si="103"/>
        <v>0.62668778769395317</v>
      </c>
      <c r="O138" s="9">
        <f t="shared" si="129"/>
        <v>-245</v>
      </c>
      <c r="P138" s="10">
        <f t="shared" si="104"/>
        <v>-3.1159200584751829</v>
      </c>
      <c r="Q138" s="17">
        <f t="shared" si="105"/>
        <v>-0.14819553944519948</v>
      </c>
      <c r="U138" s="1">
        <v>19.04</v>
      </c>
      <c r="V138" s="9">
        <v>1761</v>
      </c>
      <c r="W138" s="11">
        <f t="shared" si="106"/>
        <v>0.28968580358611612</v>
      </c>
      <c r="X138" s="21">
        <f t="shared" si="90"/>
        <v>4318</v>
      </c>
      <c r="Y138" s="9">
        <v>6079</v>
      </c>
      <c r="Z138" s="1">
        <v>19.04</v>
      </c>
      <c r="AA138" s="9">
        <v>6079</v>
      </c>
      <c r="AB138">
        <f t="shared" si="107"/>
        <v>5589</v>
      </c>
      <c r="AC138">
        <f t="shared" si="108"/>
        <v>12</v>
      </c>
      <c r="AD138">
        <f t="shared" si="109"/>
        <v>260</v>
      </c>
      <c r="AE138">
        <f t="shared" si="110"/>
        <v>105.99999999999999</v>
      </c>
      <c r="AF138">
        <f t="shared" si="111"/>
        <v>111.99999999999999</v>
      </c>
      <c r="AG138" s="9">
        <v>2207</v>
      </c>
      <c r="AH138" s="9">
        <v>2267</v>
      </c>
      <c r="AI138">
        <v>60</v>
      </c>
      <c r="AJ138" s="12">
        <f t="shared" si="112"/>
        <v>2.7544177616674217</v>
      </c>
      <c r="AL138" s="11">
        <v>0.91939463727586779</v>
      </c>
      <c r="AM138" s="11">
        <v>1.9740088830399738E-3</v>
      </c>
      <c r="AN138" s="11">
        <v>4.2770192465866094E-2</v>
      </c>
      <c r="AO138" s="11">
        <v>1.74370784668531E-2</v>
      </c>
      <c r="AP138" s="11">
        <v>1.8424082908373086E-2</v>
      </c>
      <c r="AS138" s="1">
        <v>19.04</v>
      </c>
      <c r="AT138">
        <v>453</v>
      </c>
      <c r="AU138">
        <f t="shared" si="113"/>
        <v>0.89341746248294684</v>
      </c>
      <c r="AV138">
        <f t="shared" si="114"/>
        <v>2.3874488403819918E-3</v>
      </c>
      <c r="AW138">
        <f t="shared" si="115"/>
        <v>5.8321964529331513E-2</v>
      </c>
      <c r="AX138">
        <f t="shared" si="116"/>
        <v>2.3703956343792632E-2</v>
      </c>
      <c r="AY138">
        <f t="shared" si="117"/>
        <v>4.0927694406548429E-3</v>
      </c>
      <c r="AZ138">
        <f t="shared" si="118"/>
        <v>1.8076398362892224E-2</v>
      </c>
      <c r="BA138" s="13">
        <f t="shared" si="119"/>
        <v>1</v>
      </c>
      <c r="BB138">
        <v>5864</v>
      </c>
      <c r="BC138">
        <v>342</v>
      </c>
      <c r="BD138">
        <v>5522</v>
      </c>
      <c r="BE138">
        <v>5416</v>
      </c>
      <c r="BF138">
        <v>5239</v>
      </c>
      <c r="BG138">
        <v>14</v>
      </c>
      <c r="BH138">
        <v>14</v>
      </c>
      <c r="BI138">
        <v>139</v>
      </c>
      <c r="BJ138">
        <v>0</v>
      </c>
      <c r="BK138">
        <v>10</v>
      </c>
      <c r="BL138">
        <v>106</v>
      </c>
      <c r="BM138">
        <v>4348</v>
      </c>
      <c r="BN138">
        <v>209</v>
      </c>
      <c r="BO138">
        <v>4139</v>
      </c>
      <c r="BP138">
        <v>4097</v>
      </c>
      <c r="BQ138">
        <v>3960</v>
      </c>
      <c r="BR138">
        <v>7</v>
      </c>
      <c r="BS138">
        <v>13</v>
      </c>
      <c r="BT138">
        <v>108</v>
      </c>
      <c r="BU138">
        <v>0</v>
      </c>
      <c r="BV138">
        <v>9</v>
      </c>
      <c r="BW138">
        <v>42</v>
      </c>
      <c r="BX138">
        <v>1516</v>
      </c>
      <c r="BY138" s="11">
        <f t="shared" si="120"/>
        <v>0.25852660300136426</v>
      </c>
      <c r="BZ138">
        <v>133</v>
      </c>
      <c r="CA138">
        <v>1383</v>
      </c>
      <c r="CB138">
        <v>1319</v>
      </c>
      <c r="CC138">
        <v>1279</v>
      </c>
      <c r="CD138">
        <v>7</v>
      </c>
      <c r="CE138">
        <v>1</v>
      </c>
      <c r="CF138">
        <v>31</v>
      </c>
      <c r="CG138">
        <v>0</v>
      </c>
      <c r="CH138">
        <v>1</v>
      </c>
      <c r="CI138">
        <v>64</v>
      </c>
      <c r="CJ138">
        <v>2373</v>
      </c>
      <c r="CK138">
        <v>2250</v>
      </c>
      <c r="CL138">
        <v>123</v>
      </c>
      <c r="CM138" s="10">
        <f t="shared" si="121"/>
        <v>2.6062222222222222</v>
      </c>
    </row>
    <row r="139" spans="3:91" x14ac:dyDescent="0.25">
      <c r="C139" s="8">
        <v>19.059999999999999</v>
      </c>
      <c r="D139" s="9">
        <f t="shared" si="122"/>
        <v>-91</v>
      </c>
      <c r="E139" s="9">
        <f t="shared" si="123"/>
        <v>150</v>
      </c>
      <c r="F139" s="9">
        <f t="shared" si="124"/>
        <v>144</v>
      </c>
      <c r="G139" s="9">
        <f t="shared" si="125"/>
        <v>-496</v>
      </c>
      <c r="H139" s="10">
        <f t="shared" ref="H139:H170" si="130">(AU139*100)-(AL139*100)</f>
        <v>-5.2726439919471488</v>
      </c>
      <c r="I139" s="9">
        <f t="shared" si="126"/>
        <v>2</v>
      </c>
      <c r="J139" s="10">
        <f t="shared" ref="J139:J170" si="131">(AV139*100)-(AM139*100)</f>
        <v>3.1673444065046463E-2</v>
      </c>
      <c r="K139" s="9">
        <f t="shared" si="127"/>
        <v>161</v>
      </c>
      <c r="L139" s="10">
        <f t="shared" ref="L139:L170" si="132">(AW139*100)-(AN139*100)</f>
        <v>2.0859213982427356</v>
      </c>
      <c r="M139" s="9">
        <f t="shared" si="128"/>
        <v>184</v>
      </c>
      <c r="N139" s="10">
        <f t="shared" ref="N139:N170" si="133">(AX139*100)-(AO139*100)</f>
        <v>2.3993870380092099</v>
      </c>
      <c r="O139" s="9">
        <f t="shared" si="129"/>
        <v>-379</v>
      </c>
      <c r="P139" s="10">
        <f t="shared" ref="P139:P170" si="134">(BY139*100)-(W139*100)</f>
        <v>-4.3819512350709218</v>
      </c>
      <c r="Q139" s="17">
        <f t="shared" ref="Q139:Q170" si="135">CM139-AJ139</f>
        <v>-0.21846331550946552</v>
      </c>
      <c r="U139" s="1">
        <v>19.059999999999999</v>
      </c>
      <c r="V139" s="9">
        <v>2893</v>
      </c>
      <c r="W139" s="11">
        <f t="shared" ref="W139:W170" si="136">V139/Y139</f>
        <v>0.36216825237856787</v>
      </c>
      <c r="X139" s="21">
        <f t="shared" si="90"/>
        <v>5095</v>
      </c>
      <c r="Y139" s="9">
        <v>7988</v>
      </c>
      <c r="Z139" s="1">
        <v>19.059999999999999</v>
      </c>
      <c r="AA139" s="9">
        <v>7988</v>
      </c>
      <c r="AB139">
        <f t="shared" ref="AB139:AB170" si="137">$AA139*AL139</f>
        <v>6989</v>
      </c>
      <c r="AC139">
        <f t="shared" ref="AC139:AC170" si="138">$AA139*AM139</f>
        <v>44</v>
      </c>
      <c r="AD139">
        <f t="shared" ref="AD139:AD170" si="139">$AA139*AN139</f>
        <v>327</v>
      </c>
      <c r="AE139">
        <f t="shared" ref="AE139:AE170" si="140">$AA139*AO139</f>
        <v>481</v>
      </c>
      <c r="AF139">
        <f t="shared" ref="AF139:AF170" si="141">$AA139*AP139</f>
        <v>147</v>
      </c>
      <c r="AG139" s="9">
        <v>2479</v>
      </c>
      <c r="AH139" s="9">
        <v>2547</v>
      </c>
      <c r="AI139">
        <v>68</v>
      </c>
      <c r="AJ139" s="12">
        <f t="shared" ref="AJ139:AJ170" si="142">AA139/AG139</f>
        <v>3.2222670431625655</v>
      </c>
      <c r="AL139" s="11">
        <v>0.87493740610916371</v>
      </c>
      <c r="AM139" s="11">
        <v>5.5082623935903859E-3</v>
      </c>
      <c r="AN139" s="11">
        <v>4.0936404606910365E-2</v>
      </c>
      <c r="AO139" s="11">
        <v>6.0215322984476717E-2</v>
      </c>
      <c r="AP139" s="11">
        <v>1.8402603905858787E-2</v>
      </c>
      <c r="AS139" s="1">
        <v>19.059999999999999</v>
      </c>
      <c r="AT139">
        <v>453</v>
      </c>
      <c r="AU139">
        <f t="shared" ref="AU139:AU170" si="143">BF139/BB139</f>
        <v>0.82221096618969225</v>
      </c>
      <c r="AV139">
        <f t="shared" ref="AV139:AV170" si="144">BG139/BB139</f>
        <v>5.8249968342408507E-3</v>
      </c>
      <c r="AW139">
        <f t="shared" ref="AW139:AW170" si="145">BC139/BB139</f>
        <v>6.1795618589337721E-2</v>
      </c>
      <c r="AX139">
        <f t="shared" ref="AX139:AX170" si="146">(BI139+BJ139)/BB139</f>
        <v>8.4209193364568821E-2</v>
      </c>
      <c r="AY139">
        <f t="shared" ref="AY139:AY170" si="147">(BH139+BK139)/BB139</f>
        <v>4.4320628086615167E-3</v>
      </c>
      <c r="AZ139">
        <f t="shared" ref="AZ139:AZ170" si="148">BL139/BB139</f>
        <v>2.1527162213498797E-2</v>
      </c>
      <c r="BA139" s="13">
        <f t="shared" ref="BA139:BA170" si="149">SUM(AU139:AZ139)</f>
        <v>0.99999999999999989</v>
      </c>
      <c r="BB139">
        <v>7897</v>
      </c>
      <c r="BC139">
        <v>488</v>
      </c>
      <c r="BD139">
        <v>7409</v>
      </c>
      <c r="BE139">
        <v>7239</v>
      </c>
      <c r="BF139">
        <v>6493</v>
      </c>
      <c r="BG139">
        <v>46</v>
      </c>
      <c r="BH139">
        <v>22</v>
      </c>
      <c r="BI139">
        <v>665</v>
      </c>
      <c r="BJ139">
        <v>0</v>
      </c>
      <c r="BK139">
        <v>13</v>
      </c>
      <c r="BL139">
        <v>170</v>
      </c>
      <c r="BM139">
        <v>5383</v>
      </c>
      <c r="BN139">
        <v>278</v>
      </c>
      <c r="BO139">
        <v>5105</v>
      </c>
      <c r="BP139">
        <v>5023</v>
      </c>
      <c r="BQ139">
        <v>4504</v>
      </c>
      <c r="BR139">
        <v>25</v>
      </c>
      <c r="BS139">
        <v>13</v>
      </c>
      <c r="BT139">
        <v>473</v>
      </c>
      <c r="BU139">
        <v>0</v>
      </c>
      <c r="BV139">
        <v>8</v>
      </c>
      <c r="BW139">
        <v>82</v>
      </c>
      <c r="BX139">
        <v>2514</v>
      </c>
      <c r="BY139" s="11">
        <f t="shared" ref="BY139:BY170" si="150">BX139/BB139</f>
        <v>0.31834874002785868</v>
      </c>
      <c r="BZ139">
        <v>210</v>
      </c>
      <c r="CA139">
        <v>2304</v>
      </c>
      <c r="CB139">
        <v>2216</v>
      </c>
      <c r="CC139">
        <v>1989</v>
      </c>
      <c r="CD139">
        <v>21</v>
      </c>
      <c r="CE139">
        <v>9</v>
      </c>
      <c r="CF139">
        <v>192</v>
      </c>
      <c r="CG139">
        <v>0</v>
      </c>
      <c r="CH139">
        <v>5</v>
      </c>
      <c r="CI139">
        <v>88</v>
      </c>
      <c r="CJ139">
        <v>2691</v>
      </c>
      <c r="CK139">
        <v>2629</v>
      </c>
      <c r="CL139">
        <v>62</v>
      </c>
      <c r="CM139" s="10">
        <f t="shared" si="121"/>
        <v>3.0038037276531</v>
      </c>
    </row>
    <row r="140" spans="3:91" x14ac:dyDescent="0.25">
      <c r="C140" s="8">
        <v>19.079999999999998</v>
      </c>
      <c r="D140" s="9">
        <f t="shared" si="122"/>
        <v>5922</v>
      </c>
      <c r="E140" s="9">
        <f t="shared" si="123"/>
        <v>2439</v>
      </c>
      <c r="F140" s="9">
        <f t="shared" si="124"/>
        <v>2677</v>
      </c>
      <c r="G140" s="9">
        <f t="shared" si="125"/>
        <v>3642</v>
      </c>
      <c r="H140" s="10">
        <f t="shared" si="130"/>
        <v>-12.362142212985759</v>
      </c>
      <c r="I140" s="9">
        <f t="shared" si="126"/>
        <v>114</v>
      </c>
      <c r="J140" s="10">
        <f t="shared" si="131"/>
        <v>0.22042568144819596</v>
      </c>
      <c r="K140" s="9">
        <f t="shared" si="127"/>
        <v>1449</v>
      </c>
      <c r="L140" s="10">
        <f t="shared" si="132"/>
        <v>5.8247033038381986</v>
      </c>
      <c r="M140" s="9">
        <f t="shared" si="128"/>
        <v>551</v>
      </c>
      <c r="N140" s="10">
        <f t="shared" si="133"/>
        <v>5.2505144057349247</v>
      </c>
      <c r="O140" s="9">
        <f t="shared" si="129"/>
        <v>1416</v>
      </c>
      <c r="P140" s="10">
        <f t="shared" si="134"/>
        <v>0.7166208993419616</v>
      </c>
      <c r="Q140" s="17">
        <f t="shared" si="135"/>
        <v>-3.2266072207549179E-2</v>
      </c>
      <c r="U140" s="1">
        <v>19.079999999999998</v>
      </c>
      <c r="V140" s="9">
        <v>568</v>
      </c>
      <c r="W140" s="11">
        <f t="shared" si="136"/>
        <v>0.22893994357114067</v>
      </c>
      <c r="X140" s="21">
        <f t="shared" ref="X140:X191" si="151">Y140-V140</f>
        <v>1913</v>
      </c>
      <c r="Y140" s="9">
        <v>2481</v>
      </c>
      <c r="Z140" s="1">
        <v>19.079999999999998</v>
      </c>
      <c r="AA140" s="9">
        <v>2481</v>
      </c>
      <c r="AB140">
        <f t="shared" si="137"/>
        <v>1961</v>
      </c>
      <c r="AC140">
        <f t="shared" si="138"/>
        <v>40</v>
      </c>
      <c r="AD140">
        <f t="shared" si="139"/>
        <v>402</v>
      </c>
      <c r="AE140">
        <f t="shared" si="140"/>
        <v>45.999999999999993</v>
      </c>
      <c r="AF140">
        <f t="shared" si="141"/>
        <v>32</v>
      </c>
      <c r="AG140" s="9">
        <v>1003</v>
      </c>
      <c r="AH140" s="9">
        <v>1069</v>
      </c>
      <c r="AI140">
        <v>66</v>
      </c>
      <c r="AJ140" s="12">
        <f t="shared" si="142"/>
        <v>2.4735792622133599</v>
      </c>
      <c r="AL140" s="11">
        <v>0.79040709391374442</v>
      </c>
      <c r="AM140" s="11">
        <v>1.6122531237404272E-2</v>
      </c>
      <c r="AN140" s="11">
        <v>0.16203143893591293</v>
      </c>
      <c r="AO140" s="11">
        <v>1.8540910923014912E-2</v>
      </c>
      <c r="AP140" s="11">
        <v>1.2898024989923419E-2</v>
      </c>
      <c r="AS140" s="1">
        <v>19.079999999999998</v>
      </c>
      <c r="AT140">
        <v>453</v>
      </c>
      <c r="AU140">
        <f t="shared" si="143"/>
        <v>0.6667856717838867</v>
      </c>
      <c r="AV140">
        <f t="shared" si="144"/>
        <v>1.8326788051886232E-2</v>
      </c>
      <c r="AW140">
        <f t="shared" si="145"/>
        <v>0.2202784719742949</v>
      </c>
      <c r="AX140">
        <f t="shared" si="146"/>
        <v>7.1046054980364162E-2</v>
      </c>
      <c r="AY140">
        <f t="shared" si="147"/>
        <v>5.7122456265619424E-3</v>
      </c>
      <c r="AZ140">
        <f t="shared" si="148"/>
        <v>1.7850767583006071E-2</v>
      </c>
      <c r="BA140" s="13">
        <f t="shared" si="149"/>
        <v>1</v>
      </c>
      <c r="BB140">
        <v>8403</v>
      </c>
      <c r="BC140">
        <v>1851</v>
      </c>
      <c r="BD140">
        <v>6552</v>
      </c>
      <c r="BE140">
        <v>6402</v>
      </c>
      <c r="BF140">
        <v>5603</v>
      </c>
      <c r="BG140">
        <v>154</v>
      </c>
      <c r="BH140">
        <v>22</v>
      </c>
      <c r="BI140">
        <v>590</v>
      </c>
      <c r="BJ140">
        <v>7</v>
      </c>
      <c r="BK140">
        <v>26</v>
      </c>
      <c r="BL140">
        <v>150</v>
      </c>
      <c r="BM140">
        <v>6419</v>
      </c>
      <c r="BN140">
        <v>1166</v>
      </c>
      <c r="BO140">
        <v>5253</v>
      </c>
      <c r="BP140">
        <v>5160</v>
      </c>
      <c r="BQ140">
        <v>4571</v>
      </c>
      <c r="BR140">
        <v>118</v>
      </c>
      <c r="BS140">
        <v>17</v>
      </c>
      <c r="BT140">
        <v>434</v>
      </c>
      <c r="BU140">
        <v>5</v>
      </c>
      <c r="BV140">
        <v>15</v>
      </c>
      <c r="BW140">
        <v>93</v>
      </c>
      <c r="BX140">
        <v>1984</v>
      </c>
      <c r="BY140" s="11">
        <f t="shared" si="150"/>
        <v>0.23610615256456027</v>
      </c>
      <c r="BZ140">
        <v>685</v>
      </c>
      <c r="CA140">
        <v>1299</v>
      </c>
      <c r="CB140">
        <v>1242</v>
      </c>
      <c r="CC140">
        <v>1032</v>
      </c>
      <c r="CD140">
        <v>36</v>
      </c>
      <c r="CE140">
        <v>5</v>
      </c>
      <c r="CF140">
        <v>156</v>
      </c>
      <c r="CG140">
        <v>2</v>
      </c>
      <c r="CH140">
        <v>11</v>
      </c>
      <c r="CI140">
        <v>57</v>
      </c>
      <c r="CJ140">
        <v>3746</v>
      </c>
      <c r="CK140">
        <v>3442</v>
      </c>
      <c r="CL140">
        <v>304</v>
      </c>
      <c r="CM140" s="10">
        <f t="shared" si="121"/>
        <v>2.4413131900058107</v>
      </c>
    </row>
    <row r="141" spans="3:91" x14ac:dyDescent="0.25">
      <c r="C141" s="8">
        <v>19.09</v>
      </c>
      <c r="D141" s="9">
        <f t="shared" si="122"/>
        <v>569</v>
      </c>
      <c r="E141" s="9">
        <f t="shared" si="123"/>
        <v>376</v>
      </c>
      <c r="F141" s="9">
        <f t="shared" si="124"/>
        <v>191</v>
      </c>
      <c r="G141" s="9">
        <f t="shared" si="125"/>
        <v>308</v>
      </c>
      <c r="H141" s="10">
        <f t="shared" si="130"/>
        <v>-2.272773234285836</v>
      </c>
      <c r="I141" s="9">
        <f t="shared" si="126"/>
        <v>5</v>
      </c>
      <c r="J141" s="10">
        <f t="shared" si="131"/>
        <v>-1.3479479348730061E-2</v>
      </c>
      <c r="K141" s="9">
        <f t="shared" si="127"/>
        <v>224</v>
      </c>
      <c r="L141" s="10">
        <f t="shared" si="132"/>
        <v>2.3293978744415504</v>
      </c>
      <c r="M141" s="9">
        <f t="shared" si="128"/>
        <v>-4</v>
      </c>
      <c r="N141" s="10">
        <f t="shared" si="133"/>
        <v>-0.40659035951194422</v>
      </c>
      <c r="O141" s="9">
        <f t="shared" si="129"/>
        <v>251</v>
      </c>
      <c r="P141" s="10">
        <f t="shared" si="134"/>
        <v>1.8970994488223099</v>
      </c>
      <c r="Q141" s="17">
        <f t="shared" si="135"/>
        <v>-7.8128533612514151E-2</v>
      </c>
      <c r="U141" s="1">
        <v>19.09</v>
      </c>
      <c r="V141" s="9">
        <v>1325</v>
      </c>
      <c r="W141" s="11">
        <f t="shared" si="136"/>
        <v>0.19166787212498193</v>
      </c>
      <c r="X141" s="21">
        <f t="shared" si="151"/>
        <v>5588</v>
      </c>
      <c r="Y141" s="9">
        <v>6913</v>
      </c>
      <c r="Z141" s="1">
        <v>19.09</v>
      </c>
      <c r="AA141" s="9">
        <v>6913</v>
      </c>
      <c r="AB141">
        <f t="shared" si="137"/>
        <v>5808</v>
      </c>
      <c r="AC141">
        <f t="shared" si="138"/>
        <v>73</v>
      </c>
      <c r="AD141">
        <f t="shared" si="139"/>
        <v>604</v>
      </c>
      <c r="AE141">
        <f t="shared" si="140"/>
        <v>321</v>
      </c>
      <c r="AF141">
        <f t="shared" si="141"/>
        <v>107</v>
      </c>
      <c r="AG141" s="9">
        <v>3094</v>
      </c>
      <c r="AH141" s="9">
        <v>3504</v>
      </c>
      <c r="AI141">
        <v>410</v>
      </c>
      <c r="AJ141" s="12">
        <f t="shared" si="142"/>
        <v>2.2343244990303814</v>
      </c>
      <c r="AL141" s="11">
        <v>0.84015622739765661</v>
      </c>
      <c r="AM141" s="11">
        <v>1.0559814841602778E-2</v>
      </c>
      <c r="AN141" s="11">
        <v>8.7371618689425723E-2</v>
      </c>
      <c r="AO141" s="11">
        <v>4.6434254303486189E-2</v>
      </c>
      <c r="AP141" s="11">
        <v>1.5478084767828729E-2</v>
      </c>
      <c r="AS141" s="1">
        <v>19.09</v>
      </c>
      <c r="AT141">
        <v>453</v>
      </c>
      <c r="AU141">
        <f t="shared" si="143"/>
        <v>0.8174284950547982</v>
      </c>
      <c r="AV141">
        <f t="shared" si="144"/>
        <v>1.0425020048115477E-2</v>
      </c>
      <c r="AW141">
        <f t="shared" si="145"/>
        <v>0.11066559743384122</v>
      </c>
      <c r="AX141">
        <f t="shared" si="146"/>
        <v>4.2368350708366746E-2</v>
      </c>
      <c r="AY141">
        <f t="shared" si="147"/>
        <v>5.4798182304196738E-3</v>
      </c>
      <c r="AZ141">
        <f t="shared" si="148"/>
        <v>1.3632718524458701E-2</v>
      </c>
      <c r="BA141" s="13">
        <f t="shared" si="149"/>
        <v>1</v>
      </c>
      <c r="BB141">
        <v>7482</v>
      </c>
      <c r="BC141">
        <v>828</v>
      </c>
      <c r="BD141">
        <v>6654</v>
      </c>
      <c r="BE141">
        <v>6552</v>
      </c>
      <c r="BF141">
        <v>6116</v>
      </c>
      <c r="BG141">
        <v>78</v>
      </c>
      <c r="BH141">
        <v>31</v>
      </c>
      <c r="BI141">
        <v>317</v>
      </c>
      <c r="BJ141">
        <v>0</v>
      </c>
      <c r="BK141">
        <v>10</v>
      </c>
      <c r="BL141">
        <v>102</v>
      </c>
      <c r="BM141">
        <v>5906</v>
      </c>
      <c r="BN141">
        <v>622</v>
      </c>
      <c r="BO141">
        <v>5284</v>
      </c>
      <c r="BP141">
        <v>5229</v>
      </c>
      <c r="BQ141">
        <v>4881</v>
      </c>
      <c r="BR141">
        <v>66</v>
      </c>
      <c r="BS141">
        <v>26</v>
      </c>
      <c r="BT141">
        <v>249</v>
      </c>
      <c r="BU141">
        <v>0</v>
      </c>
      <c r="BV141">
        <v>7</v>
      </c>
      <c r="BW141">
        <v>55</v>
      </c>
      <c r="BX141">
        <v>1576</v>
      </c>
      <c r="BY141" s="11">
        <f t="shared" si="150"/>
        <v>0.21063886661320502</v>
      </c>
      <c r="BZ141">
        <v>206</v>
      </c>
      <c r="CA141">
        <v>1370</v>
      </c>
      <c r="CB141">
        <v>1323</v>
      </c>
      <c r="CC141">
        <v>1235</v>
      </c>
      <c r="CD141">
        <v>12</v>
      </c>
      <c r="CE141">
        <v>5</v>
      </c>
      <c r="CF141">
        <v>68</v>
      </c>
      <c r="CG141">
        <v>0</v>
      </c>
      <c r="CH141">
        <v>3</v>
      </c>
      <c r="CI141">
        <v>47</v>
      </c>
      <c r="CJ141">
        <v>3695</v>
      </c>
      <c r="CK141">
        <v>3470</v>
      </c>
      <c r="CL141">
        <v>225</v>
      </c>
      <c r="CM141" s="10">
        <f t="shared" si="121"/>
        <v>2.1561959654178673</v>
      </c>
    </row>
    <row r="142" spans="3:91" x14ac:dyDescent="0.25">
      <c r="C142" s="8">
        <v>19.100000000000001</v>
      </c>
      <c r="D142" s="9">
        <f t="shared" si="122"/>
        <v>-130</v>
      </c>
      <c r="E142" s="9">
        <f t="shared" si="123"/>
        <v>83</v>
      </c>
      <c r="F142" s="9">
        <f t="shared" si="124"/>
        <v>137</v>
      </c>
      <c r="G142" s="9">
        <f t="shared" si="125"/>
        <v>-406</v>
      </c>
      <c r="H142" s="10">
        <f t="shared" si="130"/>
        <v>-6.9186816554834394</v>
      </c>
      <c r="I142" s="9">
        <f t="shared" si="126"/>
        <v>14.999999999999996</v>
      </c>
      <c r="J142" s="10">
        <f t="shared" si="131"/>
        <v>0.37194741508587192</v>
      </c>
      <c r="K142" s="9">
        <f t="shared" si="127"/>
        <v>117</v>
      </c>
      <c r="L142" s="10">
        <f t="shared" si="132"/>
        <v>2.9790273323335921</v>
      </c>
      <c r="M142" s="9">
        <f t="shared" si="128"/>
        <v>122</v>
      </c>
      <c r="N142" s="10">
        <f t="shared" si="133"/>
        <v>3.0038749083266745</v>
      </c>
      <c r="O142" s="9">
        <f t="shared" si="129"/>
        <v>-185</v>
      </c>
      <c r="P142" s="10">
        <f t="shared" si="134"/>
        <v>-3.5440633996300228</v>
      </c>
      <c r="Q142" s="17">
        <f t="shared" si="135"/>
        <v>-0.19016642460085276</v>
      </c>
      <c r="U142" s="1">
        <v>19.100000000000001</v>
      </c>
      <c r="V142" s="9">
        <v>1195</v>
      </c>
      <c r="W142" s="11">
        <f t="shared" si="136"/>
        <v>0.27534562211981567</v>
      </c>
      <c r="X142" s="21">
        <f t="shared" si="151"/>
        <v>3145</v>
      </c>
      <c r="Y142" s="9">
        <v>4340</v>
      </c>
      <c r="Z142" s="1">
        <v>19.100000000000001</v>
      </c>
      <c r="AA142" s="9">
        <v>4340</v>
      </c>
      <c r="AB142">
        <f t="shared" si="137"/>
        <v>3830</v>
      </c>
      <c r="AC142">
        <f t="shared" si="138"/>
        <v>22.000000000000004</v>
      </c>
      <c r="AD142">
        <f t="shared" si="139"/>
        <v>281</v>
      </c>
      <c r="AE142">
        <f t="shared" si="140"/>
        <v>149</v>
      </c>
      <c r="AF142">
        <f t="shared" si="141"/>
        <v>58</v>
      </c>
      <c r="AG142" s="9">
        <v>1709</v>
      </c>
      <c r="AH142" s="9">
        <v>1768</v>
      </c>
      <c r="AI142">
        <v>59</v>
      </c>
      <c r="AJ142" s="12">
        <f t="shared" si="142"/>
        <v>2.53949678174371</v>
      </c>
      <c r="AL142" s="11">
        <v>0.88248847926267282</v>
      </c>
      <c r="AM142" s="11">
        <v>5.0691244239631341E-3</v>
      </c>
      <c r="AN142" s="11">
        <v>6.4746543778801846E-2</v>
      </c>
      <c r="AO142" s="11">
        <v>3.433179723502304E-2</v>
      </c>
      <c r="AP142" s="11">
        <v>1.3364055299539171E-2</v>
      </c>
      <c r="AS142" s="1">
        <v>19.100000000000001</v>
      </c>
      <c r="AT142">
        <v>453</v>
      </c>
      <c r="AU142">
        <f t="shared" si="143"/>
        <v>0.81330166270783844</v>
      </c>
      <c r="AV142">
        <f t="shared" si="144"/>
        <v>8.7885985748218532E-3</v>
      </c>
      <c r="AW142">
        <f t="shared" si="145"/>
        <v>9.4536817102137766E-2</v>
      </c>
      <c r="AX142">
        <f t="shared" si="146"/>
        <v>6.4370546318289784E-2</v>
      </c>
      <c r="AY142">
        <f t="shared" si="147"/>
        <v>6.6508313539192397E-3</v>
      </c>
      <c r="AZ142">
        <f t="shared" si="148"/>
        <v>1.2351543942992874E-2</v>
      </c>
      <c r="BA142" s="13">
        <f t="shared" si="149"/>
        <v>0.99999999999999989</v>
      </c>
      <c r="BB142">
        <v>4210</v>
      </c>
      <c r="BC142">
        <v>398</v>
      </c>
      <c r="BD142">
        <v>3812</v>
      </c>
      <c r="BE142">
        <v>3760</v>
      </c>
      <c r="BF142">
        <v>3424</v>
      </c>
      <c r="BG142">
        <v>37</v>
      </c>
      <c r="BH142">
        <v>8</v>
      </c>
      <c r="BI142">
        <v>268</v>
      </c>
      <c r="BJ142">
        <v>3</v>
      </c>
      <c r="BK142">
        <v>20</v>
      </c>
      <c r="BL142">
        <v>52</v>
      </c>
      <c r="BM142">
        <v>3200</v>
      </c>
      <c r="BN142">
        <v>264</v>
      </c>
      <c r="BO142">
        <v>2936</v>
      </c>
      <c r="BP142">
        <v>2911</v>
      </c>
      <c r="BQ142">
        <v>2674</v>
      </c>
      <c r="BR142">
        <v>31</v>
      </c>
      <c r="BS142">
        <v>6</v>
      </c>
      <c r="BT142">
        <v>187</v>
      </c>
      <c r="BU142">
        <v>3</v>
      </c>
      <c r="BV142">
        <v>10</v>
      </c>
      <c r="BW142">
        <v>25</v>
      </c>
      <c r="BX142">
        <v>1010</v>
      </c>
      <c r="BY142" s="11">
        <f t="shared" si="150"/>
        <v>0.23990498812351543</v>
      </c>
      <c r="BZ142">
        <v>134</v>
      </c>
      <c r="CA142">
        <v>876</v>
      </c>
      <c r="CB142">
        <v>849</v>
      </c>
      <c r="CC142">
        <v>750</v>
      </c>
      <c r="CD142">
        <v>6</v>
      </c>
      <c r="CE142">
        <v>2</v>
      </c>
      <c r="CF142">
        <v>81</v>
      </c>
      <c r="CG142">
        <v>0</v>
      </c>
      <c r="CH142">
        <v>10</v>
      </c>
      <c r="CI142">
        <v>27</v>
      </c>
      <c r="CJ142">
        <v>1905</v>
      </c>
      <c r="CK142">
        <v>1792</v>
      </c>
      <c r="CL142">
        <v>113</v>
      </c>
      <c r="CM142" s="10">
        <f t="shared" si="121"/>
        <v>2.3493303571428572</v>
      </c>
    </row>
    <row r="143" spans="3:91" x14ac:dyDescent="0.25">
      <c r="C143" s="8">
        <v>19.11</v>
      </c>
      <c r="D143" s="9">
        <f t="shared" si="122"/>
        <v>-258</v>
      </c>
      <c r="E143" s="9">
        <f t="shared" si="123"/>
        <v>-33</v>
      </c>
      <c r="F143" s="9">
        <f t="shared" si="124"/>
        <v>-2</v>
      </c>
      <c r="G143" s="9">
        <f t="shared" si="125"/>
        <v>-351</v>
      </c>
      <c r="H143" s="10">
        <f t="shared" si="130"/>
        <v>-5.4574701689826242</v>
      </c>
      <c r="I143" s="9">
        <f t="shared" si="126"/>
        <v>9</v>
      </c>
      <c r="J143" s="10">
        <f t="shared" si="131"/>
        <v>0.38375447429380061</v>
      </c>
      <c r="K143" s="9">
        <f t="shared" si="127"/>
        <v>138</v>
      </c>
      <c r="L143" s="10">
        <f t="shared" si="132"/>
        <v>5.818077438651585</v>
      </c>
      <c r="M143" s="9">
        <f t="shared" si="128"/>
        <v>-63</v>
      </c>
      <c r="N143" s="10">
        <f t="shared" si="133"/>
        <v>-1.2317964056386881</v>
      </c>
      <c r="O143" s="9">
        <f t="shared" si="129"/>
        <v>-161</v>
      </c>
      <c r="P143" s="10">
        <f t="shared" si="134"/>
        <v>-4.4727265420705624</v>
      </c>
      <c r="Q143" s="17">
        <f t="shared" si="135"/>
        <v>-0.11281825573347493</v>
      </c>
      <c r="U143" s="1">
        <v>19.11</v>
      </c>
      <c r="V143" s="9">
        <v>414</v>
      </c>
      <c r="W143" s="11">
        <f t="shared" si="136"/>
        <v>0.13428478754459941</v>
      </c>
      <c r="X143" s="21">
        <f t="shared" si="151"/>
        <v>2669</v>
      </c>
      <c r="Y143" s="9">
        <v>3083</v>
      </c>
      <c r="Z143" s="1">
        <v>19.11</v>
      </c>
      <c r="AA143" s="9">
        <v>3083</v>
      </c>
      <c r="AB143">
        <f t="shared" si="137"/>
        <v>2352</v>
      </c>
      <c r="AC143">
        <f t="shared" si="138"/>
        <v>22</v>
      </c>
      <c r="AD143">
        <f t="shared" si="139"/>
        <v>315</v>
      </c>
      <c r="AE143">
        <f t="shared" si="140"/>
        <v>337</v>
      </c>
      <c r="AF143">
        <f t="shared" si="141"/>
        <v>57</v>
      </c>
      <c r="AG143" s="9">
        <v>1826</v>
      </c>
      <c r="AH143" s="9">
        <v>1942</v>
      </c>
      <c r="AI143">
        <v>116</v>
      </c>
      <c r="AJ143" s="12">
        <f t="shared" si="142"/>
        <v>1.6883899233296824</v>
      </c>
      <c r="AL143" s="11">
        <v>0.76289328576062276</v>
      </c>
      <c r="AM143" s="11">
        <v>7.1359065844956212E-3</v>
      </c>
      <c r="AN143" s="11">
        <v>0.10217320791436912</v>
      </c>
      <c r="AO143" s="11">
        <v>0.10930911449886474</v>
      </c>
      <c r="AP143" s="11">
        <v>1.8488485241647746E-2</v>
      </c>
      <c r="AS143" s="1">
        <v>19.11</v>
      </c>
      <c r="AT143">
        <v>453</v>
      </c>
      <c r="AU143">
        <f t="shared" si="143"/>
        <v>0.70831858407079651</v>
      </c>
      <c r="AV143">
        <f t="shared" si="144"/>
        <v>1.0973451327433627E-2</v>
      </c>
      <c r="AW143">
        <f t="shared" si="145"/>
        <v>0.16035398230088496</v>
      </c>
      <c r="AX143">
        <f t="shared" si="146"/>
        <v>9.6991150442477872E-2</v>
      </c>
      <c r="AY143">
        <f t="shared" si="147"/>
        <v>4.2477876106194693E-3</v>
      </c>
      <c r="AZ143">
        <f t="shared" si="148"/>
        <v>1.9115044247787611E-2</v>
      </c>
      <c r="BA143" s="13">
        <f t="shared" si="149"/>
        <v>1</v>
      </c>
      <c r="BB143">
        <v>2825</v>
      </c>
      <c r="BC143">
        <v>453</v>
      </c>
      <c r="BD143">
        <v>2372</v>
      </c>
      <c r="BE143">
        <v>2318</v>
      </c>
      <c r="BF143">
        <v>2001</v>
      </c>
      <c r="BG143">
        <v>31</v>
      </c>
      <c r="BH143">
        <v>4</v>
      </c>
      <c r="BI143">
        <v>273</v>
      </c>
      <c r="BJ143">
        <v>1</v>
      </c>
      <c r="BK143">
        <v>8</v>
      </c>
      <c r="BL143">
        <v>54</v>
      </c>
      <c r="BM143">
        <v>2572</v>
      </c>
      <c r="BN143">
        <v>381</v>
      </c>
      <c r="BO143">
        <v>2191</v>
      </c>
      <c r="BP143">
        <v>2150</v>
      </c>
      <c r="BQ143">
        <v>1903</v>
      </c>
      <c r="BR143">
        <v>27</v>
      </c>
      <c r="BS143">
        <v>3</v>
      </c>
      <c r="BT143">
        <v>208</v>
      </c>
      <c r="BU143">
        <v>1</v>
      </c>
      <c r="BV143">
        <v>8</v>
      </c>
      <c r="BW143">
        <v>41</v>
      </c>
      <c r="BX143">
        <v>253</v>
      </c>
      <c r="BY143" s="11">
        <f t="shared" si="150"/>
        <v>8.9557522123893799E-2</v>
      </c>
      <c r="BZ143">
        <v>72</v>
      </c>
      <c r="CA143">
        <v>181</v>
      </c>
      <c r="CB143">
        <v>168</v>
      </c>
      <c r="CC143">
        <v>98</v>
      </c>
      <c r="CD143">
        <v>4</v>
      </c>
      <c r="CE143">
        <v>1</v>
      </c>
      <c r="CF143">
        <v>65</v>
      </c>
      <c r="CG143">
        <v>0</v>
      </c>
      <c r="CH143">
        <v>0</v>
      </c>
      <c r="CI143">
        <v>13</v>
      </c>
      <c r="CJ143">
        <v>1940</v>
      </c>
      <c r="CK143">
        <v>1793</v>
      </c>
      <c r="CL143">
        <v>147</v>
      </c>
      <c r="CM143" s="10">
        <f t="shared" si="121"/>
        <v>1.5755716675962075</v>
      </c>
    </row>
    <row r="144" spans="3:91" x14ac:dyDescent="0.25">
      <c r="C144" s="8">
        <v>19.12</v>
      </c>
      <c r="D144" s="9">
        <f t="shared" si="122"/>
        <v>849</v>
      </c>
      <c r="E144" s="9">
        <f t="shared" si="123"/>
        <v>433</v>
      </c>
      <c r="F144" s="9">
        <f t="shared" si="124"/>
        <v>527</v>
      </c>
      <c r="G144" s="9">
        <f t="shared" si="125"/>
        <v>319</v>
      </c>
      <c r="H144" s="10">
        <f t="shared" si="130"/>
        <v>-10.948670600417472</v>
      </c>
      <c r="I144" s="9">
        <f t="shared" si="126"/>
        <v>34</v>
      </c>
      <c r="J144" s="10">
        <f t="shared" si="131"/>
        <v>0.6691418324533136</v>
      </c>
      <c r="K144" s="9">
        <f t="shared" si="127"/>
        <v>227</v>
      </c>
      <c r="L144" s="10">
        <f t="shared" si="132"/>
        <v>4.7337146792454625</v>
      </c>
      <c r="M144" s="9">
        <f t="shared" si="128"/>
        <v>223</v>
      </c>
      <c r="N144" s="10">
        <f t="shared" si="133"/>
        <v>4.6006637606168406</v>
      </c>
      <c r="O144" s="9">
        <f t="shared" si="129"/>
        <v>134</v>
      </c>
      <c r="P144" s="10">
        <f t="shared" si="134"/>
        <v>-3.3501403249877129</v>
      </c>
      <c r="Q144" s="17">
        <f t="shared" si="135"/>
        <v>-0.27623559216144811</v>
      </c>
      <c r="U144" s="1">
        <v>19.12</v>
      </c>
      <c r="V144" s="9">
        <v>1067</v>
      </c>
      <c r="W144" s="11">
        <f t="shared" si="136"/>
        <v>0.32206459402354359</v>
      </c>
      <c r="X144" s="21">
        <f t="shared" si="151"/>
        <v>2246</v>
      </c>
      <c r="Y144" s="9">
        <v>3313</v>
      </c>
      <c r="Z144" s="1">
        <v>19.12</v>
      </c>
      <c r="AA144" s="9">
        <v>3313</v>
      </c>
      <c r="AB144">
        <f t="shared" si="137"/>
        <v>3023</v>
      </c>
      <c r="AC144">
        <f t="shared" si="138"/>
        <v>24</v>
      </c>
      <c r="AD144">
        <f t="shared" si="139"/>
        <v>117</v>
      </c>
      <c r="AE144">
        <f t="shared" si="140"/>
        <v>122.99999999999999</v>
      </c>
      <c r="AF144">
        <f t="shared" si="141"/>
        <v>26.000000000000004</v>
      </c>
      <c r="AG144" s="9">
        <v>1122</v>
      </c>
      <c r="AH144" s="9">
        <v>1177</v>
      </c>
      <c r="AI144">
        <v>55</v>
      </c>
      <c r="AJ144" s="12">
        <f t="shared" si="142"/>
        <v>2.9527629233511585</v>
      </c>
      <c r="AL144" s="11">
        <v>0.91246604286145483</v>
      </c>
      <c r="AM144" s="11">
        <v>7.2441895562933897E-3</v>
      </c>
      <c r="AN144" s="11">
        <v>3.5315424086930274E-2</v>
      </c>
      <c r="AO144" s="11">
        <v>3.712647147600362E-2</v>
      </c>
      <c r="AP144" s="11">
        <v>7.8478720193178395E-3</v>
      </c>
      <c r="AS144" s="1">
        <v>19.12</v>
      </c>
      <c r="AT144">
        <v>453</v>
      </c>
      <c r="AU144">
        <f t="shared" si="143"/>
        <v>0.80297933685728018</v>
      </c>
      <c r="AV144">
        <f t="shared" si="144"/>
        <v>1.3935607880826525E-2</v>
      </c>
      <c r="AW144">
        <f t="shared" si="145"/>
        <v>8.2652570879384907E-2</v>
      </c>
      <c r="AX144">
        <f t="shared" si="146"/>
        <v>8.313310908217203E-2</v>
      </c>
      <c r="AY144">
        <f t="shared" si="147"/>
        <v>4.5651129264776547E-3</v>
      </c>
      <c r="AZ144">
        <f t="shared" si="148"/>
        <v>1.2734262373858721E-2</v>
      </c>
      <c r="BA144" s="13">
        <f t="shared" si="149"/>
        <v>1</v>
      </c>
      <c r="BB144">
        <v>4162</v>
      </c>
      <c r="BC144">
        <v>344</v>
      </c>
      <c r="BD144">
        <v>3818</v>
      </c>
      <c r="BE144">
        <v>3765</v>
      </c>
      <c r="BF144">
        <v>3342</v>
      </c>
      <c r="BG144">
        <v>58</v>
      </c>
      <c r="BH144">
        <v>9</v>
      </c>
      <c r="BI144">
        <v>342</v>
      </c>
      <c r="BJ144">
        <v>4</v>
      </c>
      <c r="BK144">
        <v>10</v>
      </c>
      <c r="BL144">
        <v>53</v>
      </c>
      <c r="BM144">
        <v>2961</v>
      </c>
      <c r="BN144">
        <v>201</v>
      </c>
      <c r="BO144">
        <v>2760</v>
      </c>
      <c r="BP144">
        <v>2731</v>
      </c>
      <c r="BQ144">
        <v>2475</v>
      </c>
      <c r="BR144">
        <v>31</v>
      </c>
      <c r="BS144">
        <v>6</v>
      </c>
      <c r="BT144">
        <v>213</v>
      </c>
      <c r="BU144">
        <v>2</v>
      </c>
      <c r="BV144">
        <v>4</v>
      </c>
      <c r="BW144">
        <v>29</v>
      </c>
      <c r="BX144">
        <v>1201</v>
      </c>
      <c r="BY144" s="11">
        <f t="shared" si="150"/>
        <v>0.28856319077366649</v>
      </c>
      <c r="BZ144">
        <v>143</v>
      </c>
      <c r="CA144">
        <v>1058</v>
      </c>
      <c r="CB144">
        <v>1034</v>
      </c>
      <c r="CC144">
        <v>867</v>
      </c>
      <c r="CD144">
        <v>27</v>
      </c>
      <c r="CE144">
        <v>3</v>
      </c>
      <c r="CF144">
        <v>129</v>
      </c>
      <c r="CG144">
        <v>2</v>
      </c>
      <c r="CH144">
        <v>6</v>
      </c>
      <c r="CI144">
        <v>24</v>
      </c>
      <c r="CJ144">
        <v>1704</v>
      </c>
      <c r="CK144">
        <v>1555</v>
      </c>
      <c r="CL144">
        <v>149</v>
      </c>
      <c r="CM144" s="10">
        <f t="shared" si="121"/>
        <v>2.6765273311897104</v>
      </c>
    </row>
    <row r="145" spans="3:91" x14ac:dyDescent="0.25">
      <c r="C145" s="8">
        <v>19.13</v>
      </c>
      <c r="D145" s="9">
        <f t="shared" si="122"/>
        <v>887</v>
      </c>
      <c r="E145" s="9">
        <f t="shared" si="123"/>
        <v>320</v>
      </c>
      <c r="F145" s="9">
        <f t="shared" si="124"/>
        <v>353</v>
      </c>
      <c r="G145" s="9">
        <f t="shared" si="125"/>
        <v>576</v>
      </c>
      <c r="H145" s="10">
        <f t="shared" si="130"/>
        <v>-4.7747038309882157</v>
      </c>
      <c r="I145" s="9">
        <f t="shared" si="126"/>
        <v>4</v>
      </c>
      <c r="J145" s="10">
        <f t="shared" si="131"/>
        <v>-5.0695061274832698E-2</v>
      </c>
      <c r="K145" s="9">
        <f t="shared" si="127"/>
        <v>90</v>
      </c>
      <c r="L145" s="10">
        <f t="shared" si="132"/>
        <v>1.1716237869432957</v>
      </c>
      <c r="M145" s="9">
        <f t="shared" si="128"/>
        <v>186</v>
      </c>
      <c r="N145" s="10">
        <f t="shared" si="133"/>
        <v>3.2778173065942848</v>
      </c>
      <c r="O145" s="9">
        <f t="shared" si="129"/>
        <v>209</v>
      </c>
      <c r="P145" s="10">
        <f t="shared" si="134"/>
        <v>-1.6256006184063736</v>
      </c>
      <c r="Q145" s="17">
        <f t="shared" si="135"/>
        <v>-2.4535868227597124E-2</v>
      </c>
      <c r="U145" s="1">
        <v>19.13</v>
      </c>
      <c r="V145" s="9">
        <v>1292</v>
      </c>
      <c r="W145" s="11">
        <f t="shared" si="136"/>
        <v>0.3247863247863248</v>
      </c>
      <c r="X145" s="21">
        <f t="shared" si="151"/>
        <v>2686</v>
      </c>
      <c r="Y145" s="9">
        <v>3978</v>
      </c>
      <c r="Z145" s="1">
        <v>19.13</v>
      </c>
      <c r="AA145" s="9">
        <v>3978</v>
      </c>
      <c r="AB145">
        <f t="shared" si="137"/>
        <v>3625</v>
      </c>
      <c r="AC145">
        <f t="shared" si="138"/>
        <v>29</v>
      </c>
      <c r="AD145">
        <f t="shared" si="139"/>
        <v>148</v>
      </c>
      <c r="AE145">
        <f t="shared" si="140"/>
        <v>119</v>
      </c>
      <c r="AF145">
        <f t="shared" si="141"/>
        <v>57</v>
      </c>
      <c r="AG145" s="9">
        <v>1371</v>
      </c>
      <c r="AH145" s="9">
        <v>1450</v>
      </c>
      <c r="AI145">
        <v>79</v>
      </c>
      <c r="AJ145" s="12">
        <f t="shared" si="142"/>
        <v>2.901531728665208</v>
      </c>
      <c r="AL145" s="11">
        <v>0.91126194067370536</v>
      </c>
      <c r="AM145" s="11">
        <v>7.2900955253896432E-3</v>
      </c>
      <c r="AN145" s="11">
        <v>3.7204625439919557E-2</v>
      </c>
      <c r="AO145" s="11">
        <v>2.9914529914529916E-2</v>
      </c>
      <c r="AP145" s="11">
        <v>1.4328808446455505E-2</v>
      </c>
      <c r="AS145" s="1">
        <v>19.13</v>
      </c>
      <c r="AT145">
        <v>453</v>
      </c>
      <c r="AU145">
        <f t="shared" si="143"/>
        <v>0.86351490236382322</v>
      </c>
      <c r="AV145">
        <f t="shared" si="144"/>
        <v>6.7831449126413155E-3</v>
      </c>
      <c r="AW145">
        <f t="shared" si="145"/>
        <v>4.8920863309352518E-2</v>
      </c>
      <c r="AX145">
        <f t="shared" si="146"/>
        <v>6.2692702980472761E-2</v>
      </c>
      <c r="AY145">
        <f t="shared" si="147"/>
        <v>3.28879753340185E-3</v>
      </c>
      <c r="AZ145">
        <f t="shared" si="148"/>
        <v>1.4799588900308325E-2</v>
      </c>
      <c r="BA145" s="13">
        <f t="shared" si="149"/>
        <v>1</v>
      </c>
      <c r="BB145">
        <v>4865</v>
      </c>
      <c r="BC145">
        <v>238</v>
      </c>
      <c r="BD145">
        <v>4627</v>
      </c>
      <c r="BE145">
        <v>4555</v>
      </c>
      <c r="BF145">
        <v>4201</v>
      </c>
      <c r="BG145">
        <v>33</v>
      </c>
      <c r="BH145">
        <v>11</v>
      </c>
      <c r="BI145">
        <v>304</v>
      </c>
      <c r="BJ145">
        <v>1</v>
      </c>
      <c r="BK145">
        <v>5</v>
      </c>
      <c r="BL145">
        <v>72</v>
      </c>
      <c r="BM145">
        <v>3364</v>
      </c>
      <c r="BN145">
        <v>147</v>
      </c>
      <c r="BO145">
        <v>3217</v>
      </c>
      <c r="BP145">
        <v>3188</v>
      </c>
      <c r="BQ145">
        <v>2955</v>
      </c>
      <c r="BR145">
        <v>21</v>
      </c>
      <c r="BS145">
        <v>6</v>
      </c>
      <c r="BT145">
        <v>202</v>
      </c>
      <c r="BU145">
        <v>1</v>
      </c>
      <c r="BV145">
        <v>3</v>
      </c>
      <c r="BW145">
        <v>29</v>
      </c>
      <c r="BX145">
        <v>1501</v>
      </c>
      <c r="BY145" s="11">
        <f t="shared" si="150"/>
        <v>0.30853031860226104</v>
      </c>
      <c r="BZ145">
        <v>91</v>
      </c>
      <c r="CA145">
        <v>1410</v>
      </c>
      <c r="CB145">
        <v>1367</v>
      </c>
      <c r="CC145">
        <v>1246</v>
      </c>
      <c r="CD145">
        <v>12</v>
      </c>
      <c r="CE145">
        <v>5</v>
      </c>
      <c r="CF145">
        <v>102</v>
      </c>
      <c r="CG145">
        <v>0</v>
      </c>
      <c r="CH145">
        <v>2</v>
      </c>
      <c r="CI145">
        <v>43</v>
      </c>
      <c r="CJ145">
        <v>1803</v>
      </c>
      <c r="CK145">
        <v>1691</v>
      </c>
      <c r="CL145">
        <v>112</v>
      </c>
      <c r="CM145" s="10">
        <f t="shared" si="121"/>
        <v>2.8769958604376109</v>
      </c>
    </row>
    <row r="146" spans="3:91" x14ac:dyDescent="0.25">
      <c r="C146" s="8">
        <v>20.02</v>
      </c>
      <c r="D146" s="9">
        <f t="shared" si="122"/>
        <v>-323</v>
      </c>
      <c r="E146" s="9">
        <f t="shared" si="123"/>
        <v>-6</v>
      </c>
      <c r="F146" s="9">
        <f t="shared" si="124"/>
        <v>33</v>
      </c>
      <c r="G146" s="9">
        <f t="shared" si="125"/>
        <v>-240</v>
      </c>
      <c r="H146" s="10">
        <f t="shared" si="130"/>
        <v>-1.1733463840186005</v>
      </c>
      <c r="I146" s="9">
        <f t="shared" si="126"/>
        <v>-19</v>
      </c>
      <c r="J146" s="10">
        <f t="shared" si="131"/>
        <v>-0.41916567582185382</v>
      </c>
      <c r="K146" s="9">
        <f t="shared" si="127"/>
        <v>-103</v>
      </c>
      <c r="L146" s="10">
        <f t="shared" si="132"/>
        <v>2.9681550141127389E-2</v>
      </c>
      <c r="M146" s="9">
        <f t="shared" si="128"/>
        <v>16</v>
      </c>
      <c r="N146" s="10">
        <f t="shared" si="133"/>
        <v>0.6115100037006137</v>
      </c>
      <c r="O146" s="9">
        <f t="shared" si="129"/>
        <v>-247</v>
      </c>
      <c r="P146" s="10">
        <f t="shared" si="134"/>
        <v>-6.0963123055261796</v>
      </c>
      <c r="Q146" s="17">
        <f t="shared" si="135"/>
        <v>-0.23343145653719288</v>
      </c>
      <c r="U146" s="1">
        <v>20.02</v>
      </c>
      <c r="V146" s="9">
        <v>714</v>
      </c>
      <c r="W146" s="11">
        <f t="shared" si="136"/>
        <v>0.22396486825595985</v>
      </c>
      <c r="X146" s="21">
        <f t="shared" si="151"/>
        <v>2474</v>
      </c>
      <c r="Y146" s="9">
        <v>3188</v>
      </c>
      <c r="Z146" s="1">
        <v>20.02</v>
      </c>
      <c r="AA146" s="9">
        <v>3188</v>
      </c>
      <c r="AB146">
        <f t="shared" si="137"/>
        <v>2037</v>
      </c>
      <c r="AC146">
        <f t="shared" si="138"/>
        <v>69</v>
      </c>
      <c r="AD146">
        <f t="shared" si="139"/>
        <v>1025</v>
      </c>
      <c r="AE146">
        <f t="shared" si="140"/>
        <v>14.999999999999998</v>
      </c>
      <c r="AF146">
        <f t="shared" si="141"/>
        <v>42</v>
      </c>
      <c r="AG146" s="9">
        <v>1328</v>
      </c>
      <c r="AH146" s="9">
        <v>1364</v>
      </c>
      <c r="AI146">
        <v>36</v>
      </c>
      <c r="AJ146" s="12">
        <f t="shared" si="142"/>
        <v>2.4006024096385543</v>
      </c>
      <c r="AL146" s="11">
        <v>0.63895859473023842</v>
      </c>
      <c r="AM146" s="11">
        <v>2.1643663739021331E-2</v>
      </c>
      <c r="AN146" s="11">
        <v>0.32151819322459224</v>
      </c>
      <c r="AO146" s="11">
        <v>4.7051442910915932E-3</v>
      </c>
      <c r="AP146" s="11">
        <v>1.3174404015056462E-2</v>
      </c>
      <c r="AS146" s="1">
        <v>20.02</v>
      </c>
      <c r="AT146">
        <v>453</v>
      </c>
      <c r="AU146">
        <f t="shared" si="143"/>
        <v>0.62722513089005238</v>
      </c>
      <c r="AV146">
        <f t="shared" si="144"/>
        <v>1.7452006980802792E-2</v>
      </c>
      <c r="AW146">
        <f t="shared" si="145"/>
        <v>0.32181500872600349</v>
      </c>
      <c r="AX146">
        <f t="shared" si="146"/>
        <v>1.0820244328097731E-2</v>
      </c>
      <c r="AY146">
        <f t="shared" si="147"/>
        <v>3.4904013961605585E-3</v>
      </c>
      <c r="AZ146">
        <f t="shared" si="148"/>
        <v>1.9197207678883072E-2</v>
      </c>
      <c r="BA146" s="13">
        <f t="shared" si="149"/>
        <v>0.99999999999999989</v>
      </c>
      <c r="BB146">
        <v>2865</v>
      </c>
      <c r="BC146">
        <v>922</v>
      </c>
      <c r="BD146">
        <v>1943</v>
      </c>
      <c r="BE146">
        <v>1888</v>
      </c>
      <c r="BF146">
        <v>1797</v>
      </c>
      <c r="BG146">
        <v>50</v>
      </c>
      <c r="BH146">
        <v>6</v>
      </c>
      <c r="BI146">
        <v>30</v>
      </c>
      <c r="BJ146">
        <v>1</v>
      </c>
      <c r="BK146">
        <v>4</v>
      </c>
      <c r="BL146">
        <v>55</v>
      </c>
      <c r="BM146">
        <v>2398</v>
      </c>
      <c r="BN146">
        <v>680</v>
      </c>
      <c r="BO146">
        <v>1718</v>
      </c>
      <c r="BP146">
        <v>1678</v>
      </c>
      <c r="BQ146">
        <v>1604</v>
      </c>
      <c r="BR146">
        <v>40</v>
      </c>
      <c r="BS146">
        <v>6</v>
      </c>
      <c r="BT146">
        <v>23</v>
      </c>
      <c r="BU146">
        <v>1</v>
      </c>
      <c r="BV146">
        <v>4</v>
      </c>
      <c r="BW146">
        <v>40</v>
      </c>
      <c r="BX146">
        <v>467</v>
      </c>
      <c r="BY146" s="11">
        <f t="shared" si="150"/>
        <v>0.16300174520069807</v>
      </c>
      <c r="BZ146">
        <v>242</v>
      </c>
      <c r="CA146">
        <v>225</v>
      </c>
      <c r="CB146">
        <v>210</v>
      </c>
      <c r="CC146">
        <v>193</v>
      </c>
      <c r="CD146">
        <v>10</v>
      </c>
      <c r="CE146">
        <v>0</v>
      </c>
      <c r="CF146">
        <v>7</v>
      </c>
      <c r="CG146">
        <v>0</v>
      </c>
      <c r="CH146">
        <v>0</v>
      </c>
      <c r="CI146">
        <v>15</v>
      </c>
      <c r="CJ146">
        <v>1397</v>
      </c>
      <c r="CK146">
        <v>1322</v>
      </c>
      <c r="CL146">
        <v>75</v>
      </c>
      <c r="CM146" s="10">
        <f t="shared" si="121"/>
        <v>2.1671709531013614</v>
      </c>
    </row>
    <row r="147" spans="3:91" x14ac:dyDescent="0.25">
      <c r="C147" s="8">
        <v>20.03</v>
      </c>
      <c r="D147" s="9">
        <f t="shared" si="122"/>
        <v>-223</v>
      </c>
      <c r="E147" s="9">
        <f t="shared" si="123"/>
        <v>-51</v>
      </c>
      <c r="F147" s="9">
        <f t="shared" si="124"/>
        <v>46</v>
      </c>
      <c r="G147" s="9">
        <f t="shared" si="125"/>
        <v>-25</v>
      </c>
      <c r="H147" s="10">
        <f t="shared" si="130"/>
        <v>1.3441883157516159</v>
      </c>
      <c r="I147" s="9">
        <f t="shared" si="126"/>
        <v>-40</v>
      </c>
      <c r="J147" s="10">
        <f t="shared" si="131"/>
        <v>-0.86819518966979947</v>
      </c>
      <c r="K147" s="9">
        <f t="shared" si="127"/>
        <v>-139</v>
      </c>
      <c r="L147" s="10">
        <f t="shared" si="132"/>
        <v>-0.1196692315319936</v>
      </c>
      <c r="M147" s="9">
        <f t="shared" si="128"/>
        <v>-20</v>
      </c>
      <c r="N147" s="10">
        <f t="shared" si="133"/>
        <v>-0.47347176656476708</v>
      </c>
      <c r="O147" s="9">
        <f t="shared" si="129"/>
        <v>-147</v>
      </c>
      <c r="P147" s="10">
        <f t="shared" si="134"/>
        <v>-2.4632976218424041</v>
      </c>
      <c r="Q147" s="17">
        <f t="shared" si="135"/>
        <v>-6.1975484887269783E-2</v>
      </c>
      <c r="U147" s="1">
        <v>20.03</v>
      </c>
      <c r="V147" s="9">
        <v>991</v>
      </c>
      <c r="W147" s="11">
        <f t="shared" si="136"/>
        <v>0.25567595459236325</v>
      </c>
      <c r="X147" s="21">
        <f t="shared" si="151"/>
        <v>2885</v>
      </c>
      <c r="Y147" s="9">
        <v>3876</v>
      </c>
      <c r="Z147" s="1">
        <v>20.03</v>
      </c>
      <c r="AA147" s="9">
        <v>3876</v>
      </c>
      <c r="AB147">
        <f t="shared" si="137"/>
        <v>1288</v>
      </c>
      <c r="AC147">
        <f t="shared" si="138"/>
        <v>144</v>
      </c>
      <c r="AD147">
        <f t="shared" si="139"/>
        <v>2340</v>
      </c>
      <c r="AE147">
        <f t="shared" si="140"/>
        <v>47</v>
      </c>
      <c r="AF147">
        <f t="shared" si="141"/>
        <v>57</v>
      </c>
      <c r="AG147" s="9">
        <v>1451</v>
      </c>
      <c r="AH147" s="9">
        <v>1491</v>
      </c>
      <c r="AI147">
        <v>40</v>
      </c>
      <c r="AJ147" s="12">
        <f t="shared" si="142"/>
        <v>2.6712611991729842</v>
      </c>
      <c r="AL147" s="11">
        <v>0.33230134158926727</v>
      </c>
      <c r="AM147" s="11">
        <v>3.7151702786377708E-2</v>
      </c>
      <c r="AN147" s="11">
        <v>0.60371517027863775</v>
      </c>
      <c r="AO147" s="11">
        <v>1.2125902992776058E-2</v>
      </c>
      <c r="AP147" s="11">
        <v>1.4705882352941176E-2</v>
      </c>
      <c r="AS147" s="1">
        <v>20.03</v>
      </c>
      <c r="AT147">
        <v>453</v>
      </c>
      <c r="AU147">
        <f t="shared" si="143"/>
        <v>0.34574322474678348</v>
      </c>
      <c r="AV147">
        <f t="shared" si="144"/>
        <v>2.8469750889679714E-2</v>
      </c>
      <c r="AW147">
        <f t="shared" si="145"/>
        <v>0.60251847796331781</v>
      </c>
      <c r="AX147">
        <f t="shared" si="146"/>
        <v>7.3911853271283875E-3</v>
      </c>
      <c r="AY147">
        <f t="shared" si="147"/>
        <v>4.3799616753353405E-3</v>
      </c>
      <c r="AZ147">
        <f t="shared" si="148"/>
        <v>1.149739939775527E-2</v>
      </c>
      <c r="BA147" s="13">
        <f t="shared" si="149"/>
        <v>1</v>
      </c>
      <c r="BB147">
        <v>3653</v>
      </c>
      <c r="BC147">
        <v>2201</v>
      </c>
      <c r="BD147">
        <v>1452</v>
      </c>
      <c r="BE147">
        <v>1410</v>
      </c>
      <c r="BF147">
        <v>1263</v>
      </c>
      <c r="BG147">
        <v>104</v>
      </c>
      <c r="BH147">
        <v>11</v>
      </c>
      <c r="BI147">
        <v>27</v>
      </c>
      <c r="BJ147">
        <v>0</v>
      </c>
      <c r="BK147">
        <v>5</v>
      </c>
      <c r="BL147">
        <v>42</v>
      </c>
      <c r="BM147">
        <v>2809</v>
      </c>
      <c r="BN147">
        <v>1536</v>
      </c>
      <c r="BO147">
        <v>1273</v>
      </c>
      <c r="BP147">
        <v>1244</v>
      </c>
      <c r="BQ147">
        <v>1137</v>
      </c>
      <c r="BR147">
        <v>68</v>
      </c>
      <c r="BS147">
        <v>11</v>
      </c>
      <c r="BT147">
        <v>26</v>
      </c>
      <c r="BU147">
        <v>0</v>
      </c>
      <c r="BV147">
        <v>2</v>
      </c>
      <c r="BW147">
        <v>29</v>
      </c>
      <c r="BX147">
        <v>844</v>
      </c>
      <c r="BY147" s="11">
        <f t="shared" si="150"/>
        <v>0.23104297837393922</v>
      </c>
      <c r="BZ147">
        <v>665</v>
      </c>
      <c r="CA147">
        <v>179</v>
      </c>
      <c r="CB147">
        <v>166</v>
      </c>
      <c r="CC147">
        <v>126</v>
      </c>
      <c r="CD147">
        <v>36</v>
      </c>
      <c r="CE147">
        <v>0</v>
      </c>
      <c r="CF147">
        <v>1</v>
      </c>
      <c r="CG147">
        <v>0</v>
      </c>
      <c r="CH147">
        <v>3</v>
      </c>
      <c r="CI147">
        <v>13</v>
      </c>
      <c r="CJ147">
        <v>1537</v>
      </c>
      <c r="CK147">
        <v>1400</v>
      </c>
      <c r="CL147">
        <v>137</v>
      </c>
      <c r="CM147" s="10">
        <f t="shared" si="121"/>
        <v>2.6092857142857144</v>
      </c>
    </row>
    <row r="148" spans="3:91" x14ac:dyDescent="0.25">
      <c r="C148" s="8">
        <v>20.04</v>
      </c>
      <c r="D148" s="9">
        <f t="shared" si="122"/>
        <v>-314</v>
      </c>
      <c r="E148" s="9">
        <f t="shared" si="123"/>
        <v>-51</v>
      </c>
      <c r="F148" s="9">
        <f t="shared" si="124"/>
        <v>61</v>
      </c>
      <c r="G148" s="9">
        <f t="shared" si="125"/>
        <v>-94</v>
      </c>
      <c r="H148" s="10">
        <f t="shared" si="130"/>
        <v>3.3645534125723913</v>
      </c>
      <c r="I148" s="9">
        <f t="shared" si="126"/>
        <v>-58</v>
      </c>
      <c r="J148" s="10">
        <f t="shared" si="131"/>
        <v>-1.8004702598454392</v>
      </c>
      <c r="K148" s="9">
        <f t="shared" si="127"/>
        <v>-149.00000000000011</v>
      </c>
      <c r="L148" s="10">
        <f t="shared" si="132"/>
        <v>-1.8804016795254768</v>
      </c>
      <c r="M148" s="9">
        <f t="shared" si="128"/>
        <v>-9</v>
      </c>
      <c r="N148" s="10">
        <f t="shared" si="133"/>
        <v>5.8358864197666005E-2</v>
      </c>
      <c r="O148" s="9">
        <f t="shared" si="129"/>
        <v>-146</v>
      </c>
      <c r="P148" s="10">
        <f t="shared" si="134"/>
        <v>-4.4037894088591418</v>
      </c>
      <c r="Q148" s="17">
        <f t="shared" si="135"/>
        <v>-0.16683425506954919</v>
      </c>
      <c r="U148" s="1">
        <v>20.04</v>
      </c>
      <c r="V148" s="9">
        <v>395</v>
      </c>
      <c r="W148" s="11">
        <f t="shared" si="136"/>
        <v>0.15768463073852296</v>
      </c>
      <c r="X148" s="21">
        <f t="shared" si="151"/>
        <v>2110</v>
      </c>
      <c r="Y148" s="9">
        <v>2505</v>
      </c>
      <c r="Z148" s="1">
        <v>20.04</v>
      </c>
      <c r="AA148" s="9">
        <v>2505</v>
      </c>
      <c r="AB148">
        <f t="shared" si="137"/>
        <v>1338</v>
      </c>
      <c r="AC148">
        <f t="shared" si="138"/>
        <v>148</v>
      </c>
      <c r="AD148">
        <f t="shared" si="139"/>
        <v>860.00000000000011</v>
      </c>
      <c r="AE148">
        <f t="shared" si="140"/>
        <v>82</v>
      </c>
      <c r="AF148">
        <f t="shared" si="141"/>
        <v>77</v>
      </c>
      <c r="AG148" s="9">
        <v>1377</v>
      </c>
      <c r="AH148" s="9">
        <v>1441</v>
      </c>
      <c r="AI148">
        <v>64</v>
      </c>
      <c r="AJ148" s="12">
        <f t="shared" si="142"/>
        <v>1.8191721132897603</v>
      </c>
      <c r="AL148" s="11">
        <v>0.53413173652694612</v>
      </c>
      <c r="AM148" s="11">
        <v>5.9081836327345309E-2</v>
      </c>
      <c r="AN148" s="11">
        <v>0.34331337325349304</v>
      </c>
      <c r="AO148" s="11">
        <v>3.273453093812375E-2</v>
      </c>
      <c r="AP148" s="11">
        <v>3.0738522954091817E-2</v>
      </c>
      <c r="AS148" s="1">
        <v>20.04</v>
      </c>
      <c r="AT148">
        <v>453</v>
      </c>
      <c r="AU148">
        <f t="shared" si="143"/>
        <v>0.56777727065267003</v>
      </c>
      <c r="AV148">
        <f t="shared" si="144"/>
        <v>4.1077133728890915E-2</v>
      </c>
      <c r="AW148">
        <f t="shared" si="145"/>
        <v>0.32450935645823825</v>
      </c>
      <c r="AX148">
        <f t="shared" si="146"/>
        <v>3.3318119580100412E-2</v>
      </c>
      <c r="AY148">
        <f t="shared" si="147"/>
        <v>9.1282519397535376E-3</v>
      </c>
      <c r="AZ148">
        <f t="shared" si="148"/>
        <v>2.4189867640346873E-2</v>
      </c>
      <c r="BA148" s="13">
        <f t="shared" si="149"/>
        <v>1</v>
      </c>
      <c r="BB148">
        <v>2191</v>
      </c>
      <c r="BC148">
        <v>711</v>
      </c>
      <c r="BD148">
        <v>1480</v>
      </c>
      <c r="BE148">
        <v>1427</v>
      </c>
      <c r="BF148">
        <v>1244</v>
      </c>
      <c r="BG148">
        <v>90</v>
      </c>
      <c r="BH148">
        <v>13</v>
      </c>
      <c r="BI148">
        <v>72</v>
      </c>
      <c r="BJ148">
        <v>1</v>
      </c>
      <c r="BK148">
        <v>7</v>
      </c>
      <c r="BL148">
        <v>53</v>
      </c>
      <c r="BM148">
        <v>1942</v>
      </c>
      <c r="BN148">
        <v>570</v>
      </c>
      <c r="BO148">
        <v>1372</v>
      </c>
      <c r="BP148">
        <v>1330</v>
      </c>
      <c r="BQ148">
        <v>1182</v>
      </c>
      <c r="BR148">
        <v>65</v>
      </c>
      <c r="BS148">
        <v>11</v>
      </c>
      <c r="BT148">
        <v>65</v>
      </c>
      <c r="BU148">
        <v>1</v>
      </c>
      <c r="BV148">
        <v>6</v>
      </c>
      <c r="BW148">
        <v>42</v>
      </c>
      <c r="BX148">
        <v>249</v>
      </c>
      <c r="BY148" s="11">
        <f t="shared" si="150"/>
        <v>0.11364673664993154</v>
      </c>
      <c r="BZ148">
        <v>141</v>
      </c>
      <c r="CA148">
        <v>108</v>
      </c>
      <c r="CB148">
        <v>97</v>
      </c>
      <c r="CC148">
        <v>62</v>
      </c>
      <c r="CD148">
        <v>25</v>
      </c>
      <c r="CE148">
        <v>2</v>
      </c>
      <c r="CF148">
        <v>7</v>
      </c>
      <c r="CG148">
        <v>0</v>
      </c>
      <c r="CH148">
        <v>1</v>
      </c>
      <c r="CI148">
        <v>11</v>
      </c>
      <c r="CJ148">
        <v>1502</v>
      </c>
      <c r="CK148">
        <v>1326</v>
      </c>
      <c r="CL148">
        <v>176</v>
      </c>
      <c r="CM148" s="10">
        <f t="shared" ref="CM148:CM163" si="152">BB148/CK148</f>
        <v>1.6523378582202111</v>
      </c>
    </row>
    <row r="149" spans="3:91" x14ac:dyDescent="0.25">
      <c r="C149" s="8">
        <v>20.05</v>
      </c>
      <c r="D149" s="9">
        <f t="shared" si="122"/>
        <v>-520</v>
      </c>
      <c r="E149" s="9">
        <f t="shared" si="123"/>
        <v>-74</v>
      </c>
      <c r="F149" s="9">
        <f t="shared" si="124"/>
        <v>92</v>
      </c>
      <c r="G149" s="9">
        <f t="shared" si="125"/>
        <v>-212</v>
      </c>
      <c r="H149" s="10">
        <f t="shared" si="130"/>
        <v>0.92807656402023753</v>
      </c>
      <c r="I149" s="9">
        <f t="shared" si="126"/>
        <v>-155.99999999999994</v>
      </c>
      <c r="J149" s="10">
        <f t="shared" si="131"/>
        <v>-2.5676844024021568</v>
      </c>
      <c r="K149" s="9">
        <f t="shared" si="127"/>
        <v>-75</v>
      </c>
      <c r="L149" s="10">
        <f t="shared" si="132"/>
        <v>2.7106231474232629</v>
      </c>
      <c r="M149" s="9">
        <f t="shared" si="128"/>
        <v>-54</v>
      </c>
      <c r="N149" s="10">
        <f t="shared" si="133"/>
        <v>-0.87374686882126129</v>
      </c>
      <c r="O149" s="9">
        <f t="shared" si="129"/>
        <v>-306</v>
      </c>
      <c r="P149" s="10">
        <f t="shared" si="134"/>
        <v>-4.0553254038943116</v>
      </c>
      <c r="Q149" s="17">
        <f t="shared" si="135"/>
        <v>-0.1558490072168417</v>
      </c>
      <c r="U149" s="1">
        <v>20.05</v>
      </c>
      <c r="V149" s="9">
        <v>1153</v>
      </c>
      <c r="W149" s="11">
        <f t="shared" si="136"/>
        <v>0.21966088778815013</v>
      </c>
      <c r="X149" s="21">
        <f t="shared" si="151"/>
        <v>4096</v>
      </c>
      <c r="Y149" s="9">
        <v>5249</v>
      </c>
      <c r="Z149" s="1">
        <v>20.05</v>
      </c>
      <c r="AA149" s="9">
        <v>5249</v>
      </c>
      <c r="AB149">
        <f t="shared" si="137"/>
        <v>2583</v>
      </c>
      <c r="AC149">
        <f t="shared" si="138"/>
        <v>348.99999999999994</v>
      </c>
      <c r="AD149">
        <f t="shared" si="139"/>
        <v>2051</v>
      </c>
      <c r="AE149">
        <f t="shared" si="140"/>
        <v>128</v>
      </c>
      <c r="AF149">
        <f t="shared" si="141"/>
        <v>138</v>
      </c>
      <c r="AG149" s="9">
        <v>2350</v>
      </c>
      <c r="AH149" s="9">
        <v>2422</v>
      </c>
      <c r="AI149">
        <v>72</v>
      </c>
      <c r="AJ149" s="12">
        <f t="shared" si="142"/>
        <v>2.2336170212765958</v>
      </c>
      <c r="AL149" s="11">
        <v>0.49209373213945512</v>
      </c>
      <c r="AM149" s="11">
        <v>6.6488855020003804E-2</v>
      </c>
      <c r="AN149" s="11">
        <v>0.39074109354162695</v>
      </c>
      <c r="AO149" s="11">
        <v>2.438559725662031E-2</v>
      </c>
      <c r="AP149" s="11">
        <v>2.6290722042293772E-2</v>
      </c>
      <c r="AS149" s="1">
        <v>20.05</v>
      </c>
      <c r="AT149">
        <v>453</v>
      </c>
      <c r="AU149">
        <f t="shared" si="143"/>
        <v>0.50137449777965748</v>
      </c>
      <c r="AV149">
        <f t="shared" si="144"/>
        <v>4.0812010995982237E-2</v>
      </c>
      <c r="AW149">
        <f t="shared" si="145"/>
        <v>0.41784732501585958</v>
      </c>
      <c r="AX149">
        <f t="shared" si="146"/>
        <v>1.5648128568407697E-2</v>
      </c>
      <c r="AY149">
        <f t="shared" si="147"/>
        <v>6.3438359061112285E-3</v>
      </c>
      <c r="AZ149">
        <f t="shared" si="148"/>
        <v>1.7974201733981815E-2</v>
      </c>
      <c r="BA149" s="13">
        <f t="shared" si="149"/>
        <v>1</v>
      </c>
      <c r="BB149">
        <v>4729</v>
      </c>
      <c r="BC149">
        <v>1976</v>
      </c>
      <c r="BD149">
        <v>2753</v>
      </c>
      <c r="BE149">
        <v>2668</v>
      </c>
      <c r="BF149">
        <v>2371</v>
      </c>
      <c r="BG149">
        <v>193</v>
      </c>
      <c r="BH149">
        <v>23</v>
      </c>
      <c r="BI149">
        <v>71</v>
      </c>
      <c r="BJ149">
        <v>3</v>
      </c>
      <c r="BK149">
        <v>7</v>
      </c>
      <c r="BL149">
        <v>85</v>
      </c>
      <c r="BM149">
        <v>3882</v>
      </c>
      <c r="BN149">
        <v>1355</v>
      </c>
      <c r="BO149">
        <v>2527</v>
      </c>
      <c r="BP149">
        <v>2459</v>
      </c>
      <c r="BQ149">
        <v>2203</v>
      </c>
      <c r="BR149">
        <v>159</v>
      </c>
      <c r="BS149">
        <v>23</v>
      </c>
      <c r="BT149">
        <v>64</v>
      </c>
      <c r="BU149">
        <v>3</v>
      </c>
      <c r="BV149">
        <v>7</v>
      </c>
      <c r="BW149">
        <v>68</v>
      </c>
      <c r="BX149">
        <v>847</v>
      </c>
      <c r="BY149" s="11">
        <f t="shared" si="150"/>
        <v>0.17910763374920702</v>
      </c>
      <c r="BZ149">
        <v>621</v>
      </c>
      <c r="CA149">
        <v>226</v>
      </c>
      <c r="CB149">
        <v>209</v>
      </c>
      <c r="CC149">
        <v>168</v>
      </c>
      <c r="CD149">
        <v>34</v>
      </c>
      <c r="CE149">
        <v>0</v>
      </c>
      <c r="CF149">
        <v>7</v>
      </c>
      <c r="CG149">
        <v>0</v>
      </c>
      <c r="CH149">
        <v>0</v>
      </c>
      <c r="CI149">
        <v>17</v>
      </c>
      <c r="CJ149">
        <v>2514</v>
      </c>
      <c r="CK149">
        <v>2276</v>
      </c>
      <c r="CL149">
        <v>238</v>
      </c>
      <c r="CM149" s="10">
        <f t="shared" si="152"/>
        <v>2.0777680140597541</v>
      </c>
    </row>
    <row r="150" spans="3:91" x14ac:dyDescent="0.25">
      <c r="C150" s="8">
        <v>21.04</v>
      </c>
      <c r="D150" s="9">
        <f t="shared" si="122"/>
        <v>-261</v>
      </c>
      <c r="E150" s="9">
        <f t="shared" si="123"/>
        <v>-35</v>
      </c>
      <c r="F150" s="9">
        <f t="shared" si="124"/>
        <v>9</v>
      </c>
      <c r="G150" s="9">
        <f t="shared" si="125"/>
        <v>-87</v>
      </c>
      <c r="H150" s="10">
        <f t="shared" si="130"/>
        <v>1.3659269382522865</v>
      </c>
      <c r="I150" s="9">
        <f t="shared" si="126"/>
        <v>-93</v>
      </c>
      <c r="J150" s="10">
        <f t="shared" si="131"/>
        <v>-2.2863018366686081</v>
      </c>
      <c r="K150" s="9">
        <f t="shared" si="127"/>
        <v>-86</v>
      </c>
      <c r="L150" s="10">
        <f t="shared" si="132"/>
        <v>0.53643096279472502</v>
      </c>
      <c r="M150" s="9">
        <f t="shared" si="128"/>
        <v>16</v>
      </c>
      <c r="N150" s="10">
        <f t="shared" si="133"/>
        <v>0.59299891079101918</v>
      </c>
      <c r="O150" s="9">
        <f t="shared" si="129"/>
        <v>-128</v>
      </c>
      <c r="P150" s="10">
        <f t="shared" si="134"/>
        <v>-2.4331688666428235</v>
      </c>
      <c r="Q150" s="17">
        <f t="shared" si="135"/>
        <v>-0.14578228133983329</v>
      </c>
      <c r="U150" s="1">
        <v>21.04</v>
      </c>
      <c r="V150" s="9">
        <v>698</v>
      </c>
      <c r="W150" s="11">
        <f t="shared" si="136"/>
        <v>0.2231457800511509</v>
      </c>
      <c r="X150" s="21">
        <f t="shared" si="151"/>
        <v>2430</v>
      </c>
      <c r="Y150" s="9">
        <v>3128</v>
      </c>
      <c r="Z150" s="1">
        <v>21.04</v>
      </c>
      <c r="AA150" s="9">
        <v>3128</v>
      </c>
      <c r="AB150">
        <f t="shared" si="137"/>
        <v>1512</v>
      </c>
      <c r="AC150">
        <f t="shared" si="138"/>
        <v>329</v>
      </c>
      <c r="AD150">
        <f t="shared" si="139"/>
        <v>1215</v>
      </c>
      <c r="AE150">
        <f t="shared" si="140"/>
        <v>12</v>
      </c>
      <c r="AF150">
        <f t="shared" si="141"/>
        <v>60</v>
      </c>
      <c r="AG150" s="9">
        <v>1199</v>
      </c>
      <c r="AH150" s="9">
        <v>1228</v>
      </c>
      <c r="AI150">
        <v>29</v>
      </c>
      <c r="AJ150" s="12">
        <f t="shared" si="142"/>
        <v>2.6088407005838197</v>
      </c>
      <c r="AL150" s="11">
        <v>0.48337595907928388</v>
      </c>
      <c r="AM150" s="11">
        <v>0.10517902813299233</v>
      </c>
      <c r="AN150" s="11">
        <v>0.38842710997442453</v>
      </c>
      <c r="AO150" s="11">
        <v>3.8363171355498722E-3</v>
      </c>
      <c r="AP150" s="11">
        <v>1.9181585677749361E-2</v>
      </c>
      <c r="AS150" s="1">
        <v>21.04</v>
      </c>
      <c r="AT150">
        <v>453</v>
      </c>
      <c r="AU150">
        <f t="shared" si="143"/>
        <v>0.49703522846180676</v>
      </c>
      <c r="AV150">
        <f t="shared" si="144"/>
        <v>8.231600976630625E-2</v>
      </c>
      <c r="AW150">
        <f t="shared" si="145"/>
        <v>0.39379141960237179</v>
      </c>
      <c r="AX150">
        <f t="shared" si="146"/>
        <v>9.7663062434600635E-3</v>
      </c>
      <c r="AY150">
        <f t="shared" si="147"/>
        <v>3.8367631670735963E-3</v>
      </c>
      <c r="AZ150">
        <f t="shared" si="148"/>
        <v>1.3254272758981514E-2</v>
      </c>
      <c r="BA150" s="13">
        <f t="shared" si="149"/>
        <v>0.99999999999999989</v>
      </c>
      <c r="BB150">
        <v>2867</v>
      </c>
      <c r="BC150">
        <v>1129</v>
      </c>
      <c r="BD150">
        <v>1738</v>
      </c>
      <c r="BE150">
        <v>1700</v>
      </c>
      <c r="BF150">
        <v>1425</v>
      </c>
      <c r="BG150">
        <v>236</v>
      </c>
      <c r="BH150">
        <v>9</v>
      </c>
      <c r="BI150">
        <v>27</v>
      </c>
      <c r="BJ150">
        <v>1</v>
      </c>
      <c r="BK150">
        <v>2</v>
      </c>
      <c r="BL150">
        <v>38</v>
      </c>
      <c r="BM150">
        <v>2297</v>
      </c>
      <c r="BN150">
        <v>766</v>
      </c>
      <c r="BO150">
        <v>1531</v>
      </c>
      <c r="BP150">
        <v>1511</v>
      </c>
      <c r="BQ150">
        <v>1286</v>
      </c>
      <c r="BR150">
        <v>190</v>
      </c>
      <c r="BS150">
        <v>8</v>
      </c>
      <c r="BT150">
        <v>25</v>
      </c>
      <c r="BU150">
        <v>1</v>
      </c>
      <c r="BV150">
        <v>1</v>
      </c>
      <c r="BW150">
        <v>20</v>
      </c>
      <c r="BX150">
        <v>570</v>
      </c>
      <c r="BY150" s="11">
        <f t="shared" si="150"/>
        <v>0.1988140913847227</v>
      </c>
      <c r="BZ150">
        <v>363</v>
      </c>
      <c r="CA150">
        <v>207</v>
      </c>
      <c r="CB150">
        <v>189</v>
      </c>
      <c r="CC150">
        <v>139</v>
      </c>
      <c r="CD150">
        <v>46</v>
      </c>
      <c r="CE150">
        <v>1</v>
      </c>
      <c r="CF150">
        <v>2</v>
      </c>
      <c r="CG150">
        <v>0</v>
      </c>
      <c r="CH150">
        <v>1</v>
      </c>
      <c r="CI150">
        <v>18</v>
      </c>
      <c r="CJ150">
        <v>1237</v>
      </c>
      <c r="CK150">
        <v>1164</v>
      </c>
      <c r="CL150">
        <v>73</v>
      </c>
      <c r="CM150" s="10">
        <f t="shared" si="152"/>
        <v>2.4630584192439864</v>
      </c>
    </row>
    <row r="151" spans="3:91" x14ac:dyDescent="0.25">
      <c r="C151" s="8">
        <v>21.05</v>
      </c>
      <c r="D151" s="9">
        <f t="shared" si="122"/>
        <v>-539</v>
      </c>
      <c r="E151" s="9">
        <f t="shared" si="123"/>
        <v>-356</v>
      </c>
      <c r="F151" s="9">
        <f t="shared" si="124"/>
        <v>173</v>
      </c>
      <c r="G151" s="9">
        <f t="shared" si="125"/>
        <v>-650</v>
      </c>
      <c r="H151" s="10">
        <f t="shared" si="130"/>
        <v>-10.414948610350908</v>
      </c>
      <c r="I151" s="9">
        <f t="shared" si="126"/>
        <v>-106</v>
      </c>
      <c r="J151" s="10">
        <f t="shared" si="131"/>
        <v>-0.75405947819740859</v>
      </c>
      <c r="K151" s="9">
        <f t="shared" si="127"/>
        <v>344</v>
      </c>
      <c r="L151" s="10">
        <f t="shared" si="132"/>
        <v>13.102505625494139</v>
      </c>
      <c r="M151" s="9">
        <f t="shared" si="128"/>
        <v>-104</v>
      </c>
      <c r="N151" s="10">
        <f t="shared" si="133"/>
        <v>-1.7261448640758981</v>
      </c>
      <c r="O151" s="9">
        <f t="shared" si="129"/>
        <v>25</v>
      </c>
      <c r="P151" s="10">
        <f t="shared" si="134"/>
        <v>3.0517849540838036</v>
      </c>
      <c r="Q151" s="17">
        <f t="shared" si="135"/>
        <v>0.18221842355175699</v>
      </c>
      <c r="U151" s="1">
        <v>21.05</v>
      </c>
      <c r="V151" s="9">
        <v>1068</v>
      </c>
      <c r="W151" s="11">
        <f t="shared" si="136"/>
        <v>0.21044334975369458</v>
      </c>
      <c r="X151" s="21">
        <f t="shared" si="151"/>
        <v>4007</v>
      </c>
      <c r="Y151" s="9">
        <v>5075</v>
      </c>
      <c r="Z151" s="1">
        <v>21.05</v>
      </c>
      <c r="AA151" s="9">
        <v>5075</v>
      </c>
      <c r="AB151">
        <f t="shared" si="137"/>
        <v>1672</v>
      </c>
      <c r="AC151">
        <f t="shared" si="138"/>
        <v>676</v>
      </c>
      <c r="AD151">
        <f t="shared" si="139"/>
        <v>2357</v>
      </c>
      <c r="AE151">
        <f t="shared" si="140"/>
        <v>242</v>
      </c>
      <c r="AF151">
        <f t="shared" si="141"/>
        <v>128</v>
      </c>
      <c r="AG151" s="9">
        <v>2106</v>
      </c>
      <c r="AH151" s="9">
        <v>2164</v>
      </c>
      <c r="AI151">
        <v>58</v>
      </c>
      <c r="AJ151" s="12">
        <f t="shared" si="142"/>
        <v>2.4097815764482431</v>
      </c>
      <c r="AL151" s="11">
        <v>0.32945812807881775</v>
      </c>
      <c r="AM151" s="11">
        <v>0.13320197044334975</v>
      </c>
      <c r="AN151" s="11">
        <v>0.46443349753694579</v>
      </c>
      <c r="AO151" s="11">
        <v>4.7684729064039408E-2</v>
      </c>
      <c r="AP151" s="11">
        <v>2.5221674876847292E-2</v>
      </c>
      <c r="AS151" s="1">
        <v>21.05</v>
      </c>
      <c r="AT151">
        <v>453</v>
      </c>
      <c r="AU151">
        <f t="shared" si="143"/>
        <v>0.22530864197530864</v>
      </c>
      <c r="AV151">
        <f t="shared" si="144"/>
        <v>0.12566137566137567</v>
      </c>
      <c r="AW151">
        <f t="shared" si="145"/>
        <v>0.59545855379188717</v>
      </c>
      <c r="AX151">
        <f t="shared" si="146"/>
        <v>3.0423280423280422E-2</v>
      </c>
      <c r="AY151">
        <f t="shared" si="147"/>
        <v>2.4250440917107582E-3</v>
      </c>
      <c r="AZ151">
        <f t="shared" si="148"/>
        <v>2.0723104056437389E-2</v>
      </c>
      <c r="BA151" s="13">
        <f t="shared" si="149"/>
        <v>1</v>
      </c>
      <c r="BB151">
        <v>4536</v>
      </c>
      <c r="BC151">
        <v>2701</v>
      </c>
      <c r="BD151">
        <v>1835</v>
      </c>
      <c r="BE151">
        <v>1741</v>
      </c>
      <c r="BF151">
        <v>1022</v>
      </c>
      <c r="BG151">
        <v>570</v>
      </c>
      <c r="BH151">
        <v>7</v>
      </c>
      <c r="BI151">
        <v>137</v>
      </c>
      <c r="BJ151">
        <v>1</v>
      </c>
      <c r="BK151">
        <v>4</v>
      </c>
      <c r="BL151">
        <v>94</v>
      </c>
      <c r="BM151">
        <v>3443</v>
      </c>
      <c r="BN151">
        <v>1913</v>
      </c>
      <c r="BO151">
        <v>1530</v>
      </c>
      <c r="BP151">
        <v>1470</v>
      </c>
      <c r="BQ151">
        <v>920</v>
      </c>
      <c r="BR151">
        <v>433</v>
      </c>
      <c r="BS151">
        <v>6</v>
      </c>
      <c r="BT151">
        <v>106</v>
      </c>
      <c r="BU151">
        <v>1</v>
      </c>
      <c r="BV151">
        <v>4</v>
      </c>
      <c r="BW151">
        <v>60</v>
      </c>
      <c r="BX151">
        <v>1093</v>
      </c>
      <c r="BY151" s="11">
        <f t="shared" si="150"/>
        <v>0.24096119929453264</v>
      </c>
      <c r="BZ151">
        <v>788</v>
      </c>
      <c r="CA151">
        <v>305</v>
      </c>
      <c r="CB151">
        <v>271</v>
      </c>
      <c r="CC151">
        <v>102</v>
      </c>
      <c r="CD151">
        <v>137</v>
      </c>
      <c r="CE151">
        <v>1</v>
      </c>
      <c r="CF151">
        <v>31</v>
      </c>
      <c r="CG151">
        <v>0</v>
      </c>
      <c r="CH151">
        <v>0</v>
      </c>
      <c r="CI151">
        <v>34</v>
      </c>
      <c r="CJ151">
        <v>2337</v>
      </c>
      <c r="CK151">
        <v>1750</v>
      </c>
      <c r="CL151">
        <v>587</v>
      </c>
      <c r="CM151" s="10">
        <f t="shared" si="152"/>
        <v>2.5920000000000001</v>
      </c>
    </row>
    <row r="152" spans="3:91" x14ac:dyDescent="0.25">
      <c r="C152" s="8">
        <v>21.06</v>
      </c>
      <c r="D152" s="9">
        <f t="shared" si="122"/>
        <v>-233</v>
      </c>
      <c r="E152" s="9">
        <f t="shared" si="123"/>
        <v>-6</v>
      </c>
      <c r="F152" s="9">
        <f t="shared" si="124"/>
        <v>15</v>
      </c>
      <c r="G152" s="9">
        <f t="shared" si="125"/>
        <v>-38</v>
      </c>
      <c r="H152" s="10">
        <f t="shared" si="130"/>
        <v>1.7433081813778202</v>
      </c>
      <c r="I152" s="9">
        <f t="shared" si="126"/>
        <v>-152</v>
      </c>
      <c r="J152" s="10">
        <f t="shared" si="131"/>
        <v>-3.5457467658152311</v>
      </c>
      <c r="K152" s="9">
        <f t="shared" si="127"/>
        <v>-67</v>
      </c>
      <c r="L152" s="10">
        <f t="shared" si="132"/>
        <v>0.85137646660626842</v>
      </c>
      <c r="M152" s="9">
        <f t="shared" si="128"/>
        <v>17</v>
      </c>
      <c r="N152" s="10">
        <f t="shared" si="133"/>
        <v>0.60647424711340281</v>
      </c>
      <c r="O152" s="9">
        <f t="shared" si="129"/>
        <v>-145</v>
      </c>
      <c r="P152" s="10">
        <f t="shared" si="134"/>
        <v>-2.8776796155662439</v>
      </c>
      <c r="Q152" s="17">
        <f t="shared" si="135"/>
        <v>-0.18362482687538284</v>
      </c>
      <c r="U152" s="1">
        <v>21.06</v>
      </c>
      <c r="V152" s="9">
        <v>810</v>
      </c>
      <c r="W152" s="11">
        <f t="shared" si="136"/>
        <v>0.24846625766871167</v>
      </c>
      <c r="X152" s="21">
        <f t="shared" si="151"/>
        <v>2450</v>
      </c>
      <c r="Y152" s="9">
        <v>3260</v>
      </c>
      <c r="Z152" s="1">
        <v>21.06</v>
      </c>
      <c r="AA152" s="9">
        <v>3260</v>
      </c>
      <c r="AB152">
        <f t="shared" si="137"/>
        <v>1270</v>
      </c>
      <c r="AC152">
        <f t="shared" si="138"/>
        <v>625</v>
      </c>
      <c r="AD152">
        <f t="shared" si="139"/>
        <v>1298</v>
      </c>
      <c r="AE152">
        <f t="shared" si="140"/>
        <v>19</v>
      </c>
      <c r="AF152">
        <f t="shared" si="141"/>
        <v>48</v>
      </c>
      <c r="AG152" s="9">
        <v>1185</v>
      </c>
      <c r="AH152" s="9">
        <v>1220</v>
      </c>
      <c r="AI152">
        <v>35</v>
      </c>
      <c r="AJ152" s="12">
        <f t="shared" si="142"/>
        <v>2.7510548523206753</v>
      </c>
      <c r="AL152" s="11">
        <v>0.38957055214723929</v>
      </c>
      <c r="AM152" s="11">
        <v>0.19171779141104295</v>
      </c>
      <c r="AN152" s="11">
        <v>0.39815950920245397</v>
      </c>
      <c r="AO152" s="11">
        <v>5.8282208588957057E-3</v>
      </c>
      <c r="AP152" s="11">
        <v>1.4723926380368098E-2</v>
      </c>
      <c r="AS152" s="1">
        <v>21.06</v>
      </c>
      <c r="AT152">
        <v>453</v>
      </c>
      <c r="AU152">
        <f t="shared" si="143"/>
        <v>0.40700363396101752</v>
      </c>
      <c r="AV152">
        <f t="shared" si="144"/>
        <v>0.15626032375289065</v>
      </c>
      <c r="AW152">
        <f t="shared" si="145"/>
        <v>0.4066732738685167</v>
      </c>
      <c r="AX152">
        <f t="shared" si="146"/>
        <v>1.1892963330029732E-2</v>
      </c>
      <c r="AY152">
        <f t="shared" si="147"/>
        <v>4.2946812025107363E-3</v>
      </c>
      <c r="AZ152">
        <f t="shared" si="148"/>
        <v>1.3875123885034688E-2</v>
      </c>
      <c r="BA152" s="13">
        <f t="shared" si="149"/>
        <v>1</v>
      </c>
      <c r="BB152">
        <v>3027</v>
      </c>
      <c r="BC152">
        <v>1231</v>
      </c>
      <c r="BD152">
        <v>1796</v>
      </c>
      <c r="BE152">
        <v>1754</v>
      </c>
      <c r="BF152">
        <v>1232</v>
      </c>
      <c r="BG152">
        <v>473</v>
      </c>
      <c r="BH152">
        <v>8</v>
      </c>
      <c r="BI152">
        <v>36</v>
      </c>
      <c r="BJ152">
        <v>0</v>
      </c>
      <c r="BK152">
        <v>5</v>
      </c>
      <c r="BL152">
        <v>42</v>
      </c>
      <c r="BM152">
        <v>2362</v>
      </c>
      <c r="BN152">
        <v>802</v>
      </c>
      <c r="BO152">
        <v>1560</v>
      </c>
      <c r="BP152">
        <v>1532</v>
      </c>
      <c r="BQ152">
        <v>1110</v>
      </c>
      <c r="BR152">
        <v>386</v>
      </c>
      <c r="BS152">
        <v>6</v>
      </c>
      <c r="BT152">
        <v>28</v>
      </c>
      <c r="BU152">
        <v>0</v>
      </c>
      <c r="BV152">
        <v>2</v>
      </c>
      <c r="BW152">
        <v>28</v>
      </c>
      <c r="BX152">
        <v>665</v>
      </c>
      <c r="BY152" s="11">
        <f t="shared" si="150"/>
        <v>0.21968946151304922</v>
      </c>
      <c r="BZ152">
        <v>429</v>
      </c>
      <c r="CA152">
        <v>236</v>
      </c>
      <c r="CB152">
        <v>222</v>
      </c>
      <c r="CC152">
        <v>122</v>
      </c>
      <c r="CD152">
        <v>87</v>
      </c>
      <c r="CE152">
        <v>2</v>
      </c>
      <c r="CF152">
        <v>8</v>
      </c>
      <c r="CG152">
        <v>0</v>
      </c>
      <c r="CH152">
        <v>3</v>
      </c>
      <c r="CI152">
        <v>14</v>
      </c>
      <c r="CJ152">
        <v>1235</v>
      </c>
      <c r="CK152">
        <v>1179</v>
      </c>
      <c r="CL152">
        <v>56</v>
      </c>
      <c r="CM152" s="10">
        <f t="shared" si="152"/>
        <v>2.5674300254452924</v>
      </c>
    </row>
    <row r="153" spans="3:91" x14ac:dyDescent="0.25">
      <c r="C153" s="8">
        <v>21.07</v>
      </c>
      <c r="D153" s="9">
        <f t="shared" si="122"/>
        <v>-1294</v>
      </c>
      <c r="E153" s="9">
        <f t="shared" si="123"/>
        <v>-211</v>
      </c>
      <c r="F153" s="9">
        <f t="shared" si="124"/>
        <v>32</v>
      </c>
      <c r="G153" s="9">
        <f t="shared" si="125"/>
        <v>155</v>
      </c>
      <c r="H153" s="10">
        <f t="shared" si="130"/>
        <v>8.3956041543251558</v>
      </c>
      <c r="I153" s="9">
        <f t="shared" si="126"/>
        <v>-714</v>
      </c>
      <c r="J153" s="10">
        <f t="shared" si="131"/>
        <v>-4.8062798779395735</v>
      </c>
      <c r="K153" s="9">
        <f t="shared" si="127"/>
        <v>-763</v>
      </c>
      <c r="L153" s="10">
        <f t="shared" si="132"/>
        <v>-4.8798338545469591</v>
      </c>
      <c r="M153" s="9">
        <f t="shared" si="128"/>
        <v>12</v>
      </c>
      <c r="N153" s="10">
        <f t="shared" si="133"/>
        <v>0.41380300535908626</v>
      </c>
      <c r="O153" s="9">
        <f t="shared" si="129"/>
        <v>-696</v>
      </c>
      <c r="P153" s="10">
        <f t="shared" si="134"/>
        <v>-7.273943681375453</v>
      </c>
      <c r="Q153" s="17">
        <f t="shared" si="135"/>
        <v>-0.45707045328059737</v>
      </c>
      <c r="U153" s="1">
        <v>21.07</v>
      </c>
      <c r="V153" s="9">
        <v>1648</v>
      </c>
      <c r="W153" s="11">
        <f t="shared" si="136"/>
        <v>0.32920495405513384</v>
      </c>
      <c r="X153" s="21">
        <f t="shared" si="151"/>
        <v>3358</v>
      </c>
      <c r="Y153" s="9">
        <v>5006</v>
      </c>
      <c r="Z153" s="1">
        <v>21.07</v>
      </c>
      <c r="AA153" s="9">
        <v>5006</v>
      </c>
      <c r="AB153">
        <f t="shared" si="137"/>
        <v>606</v>
      </c>
      <c r="AC153">
        <f t="shared" si="138"/>
        <v>2072</v>
      </c>
      <c r="AD153">
        <f t="shared" si="139"/>
        <v>2251</v>
      </c>
      <c r="AE153">
        <f t="shared" si="140"/>
        <v>13</v>
      </c>
      <c r="AF153">
        <f t="shared" si="141"/>
        <v>64</v>
      </c>
      <c r="AG153" s="9">
        <v>1470</v>
      </c>
      <c r="AH153" s="9">
        <v>1507</v>
      </c>
      <c r="AI153">
        <v>37</v>
      </c>
      <c r="AJ153" s="12">
        <f t="shared" si="142"/>
        <v>3.4054421768707481</v>
      </c>
      <c r="AL153" s="11">
        <v>0.12105473431881741</v>
      </c>
      <c r="AM153" s="11">
        <v>0.41390331602077507</v>
      </c>
      <c r="AN153" s="11">
        <v>0.44966040751098679</v>
      </c>
      <c r="AO153" s="11">
        <v>2.5968837395125848E-3</v>
      </c>
      <c r="AP153" s="11">
        <v>1.278465840990811E-2</v>
      </c>
      <c r="AS153" s="1">
        <v>21.07</v>
      </c>
      <c r="AT153">
        <v>453</v>
      </c>
      <c r="AU153">
        <f t="shared" si="143"/>
        <v>0.20501077586206898</v>
      </c>
      <c r="AV153">
        <f t="shared" si="144"/>
        <v>0.36584051724137934</v>
      </c>
      <c r="AW153">
        <f t="shared" si="145"/>
        <v>0.40086206896551724</v>
      </c>
      <c r="AX153">
        <f t="shared" si="146"/>
        <v>6.7349137931034479E-3</v>
      </c>
      <c r="AY153">
        <f t="shared" si="147"/>
        <v>3.5021551724137932E-3</v>
      </c>
      <c r="AZ153">
        <f t="shared" si="148"/>
        <v>1.8049568965517241E-2</v>
      </c>
      <c r="BA153" s="13">
        <f t="shared" si="149"/>
        <v>1</v>
      </c>
      <c r="BB153">
        <v>3712</v>
      </c>
      <c r="BC153">
        <v>1488</v>
      </c>
      <c r="BD153">
        <v>2224</v>
      </c>
      <c r="BE153">
        <v>2157</v>
      </c>
      <c r="BF153">
        <v>761</v>
      </c>
      <c r="BG153">
        <v>1358</v>
      </c>
      <c r="BH153">
        <v>4</v>
      </c>
      <c r="BI153">
        <v>24</v>
      </c>
      <c r="BJ153">
        <v>1</v>
      </c>
      <c r="BK153">
        <v>9</v>
      </c>
      <c r="BL153">
        <v>67</v>
      </c>
      <c r="BM153">
        <v>2760</v>
      </c>
      <c r="BN153">
        <v>940</v>
      </c>
      <c r="BO153">
        <v>1820</v>
      </c>
      <c r="BP153">
        <v>1787</v>
      </c>
      <c r="BQ153">
        <v>695</v>
      </c>
      <c r="BR153">
        <v>1057</v>
      </c>
      <c r="BS153">
        <v>4</v>
      </c>
      <c r="BT153">
        <v>22</v>
      </c>
      <c r="BU153">
        <v>1</v>
      </c>
      <c r="BV153">
        <v>8</v>
      </c>
      <c r="BW153">
        <v>33</v>
      </c>
      <c r="BX153">
        <v>952</v>
      </c>
      <c r="BY153" s="11">
        <f t="shared" si="150"/>
        <v>0.25646551724137934</v>
      </c>
      <c r="BZ153">
        <v>548</v>
      </c>
      <c r="CA153">
        <v>404</v>
      </c>
      <c r="CB153">
        <v>370</v>
      </c>
      <c r="CC153">
        <v>66</v>
      </c>
      <c r="CD153">
        <v>301</v>
      </c>
      <c r="CE153">
        <v>0</v>
      </c>
      <c r="CF153">
        <v>2</v>
      </c>
      <c r="CG153">
        <v>0</v>
      </c>
      <c r="CH153">
        <v>1</v>
      </c>
      <c r="CI153">
        <v>34</v>
      </c>
      <c r="CJ153">
        <v>1539</v>
      </c>
      <c r="CK153">
        <v>1259</v>
      </c>
      <c r="CL153">
        <v>280</v>
      </c>
      <c r="CM153" s="10">
        <f t="shared" si="152"/>
        <v>2.9483717235901508</v>
      </c>
    </row>
    <row r="154" spans="3:91" x14ac:dyDescent="0.25">
      <c r="C154" s="8">
        <v>21.08</v>
      </c>
      <c r="D154" s="9">
        <f t="shared" ref="D154:D185" si="153">BB154-AA154</f>
        <v>99</v>
      </c>
      <c r="E154" s="9">
        <f t="shared" ref="E154:E185" si="154">CK154-AG154</f>
        <v>35</v>
      </c>
      <c r="F154" s="9">
        <f t="shared" ref="F154:F185" si="155">CJ154-AH154</f>
        <v>174</v>
      </c>
      <c r="G154" s="9">
        <f t="shared" ref="G154:G185" si="156">BF154-AB154</f>
        <v>236</v>
      </c>
      <c r="H154" s="10">
        <f t="shared" si="130"/>
        <v>7.3442202872035267</v>
      </c>
      <c r="I154" s="9">
        <f t="shared" ref="I154:I185" si="157">BG154-AC154</f>
        <v>-584</v>
      </c>
      <c r="J154" s="10">
        <f t="shared" si="131"/>
        <v>-20.870931920965731</v>
      </c>
      <c r="K154" s="9">
        <f t="shared" ref="K154:K185" si="158">BC154-AD154</f>
        <v>398</v>
      </c>
      <c r="L154" s="10">
        <f t="shared" si="132"/>
        <v>12.023569469814447</v>
      </c>
      <c r="M154" s="9">
        <f t="shared" ref="M154:M185" si="159">(BI154+BJ154)-AE154</f>
        <v>30</v>
      </c>
      <c r="N154" s="10">
        <f t="shared" si="133"/>
        <v>0.94208476128877439</v>
      </c>
      <c r="O154" s="9">
        <f t="shared" ref="O154:O185" si="160">BX154-V154</f>
        <v>46</v>
      </c>
      <c r="P154" s="10">
        <f t="shared" si="134"/>
        <v>0.66472310032975201</v>
      </c>
      <c r="Q154" s="17">
        <f t="shared" si="135"/>
        <v>1.0166411374807005E-2</v>
      </c>
      <c r="U154" s="1">
        <v>21.08</v>
      </c>
      <c r="V154" s="9">
        <v>772</v>
      </c>
      <c r="W154" s="11">
        <f t="shared" si="136"/>
        <v>0.25361366622864651</v>
      </c>
      <c r="X154" s="21">
        <f t="shared" si="151"/>
        <v>2272</v>
      </c>
      <c r="Y154" s="9">
        <v>3044</v>
      </c>
      <c r="Z154" s="1">
        <v>21.08</v>
      </c>
      <c r="AA154" s="9">
        <v>3044</v>
      </c>
      <c r="AB154">
        <f t="shared" si="137"/>
        <v>159</v>
      </c>
      <c r="AC154">
        <f t="shared" si="138"/>
        <v>2213</v>
      </c>
      <c r="AD154">
        <f t="shared" si="139"/>
        <v>618</v>
      </c>
      <c r="AE154">
        <f t="shared" si="140"/>
        <v>11.999999999999998</v>
      </c>
      <c r="AF154">
        <f t="shared" si="141"/>
        <v>42</v>
      </c>
      <c r="AG154" s="9">
        <v>1238</v>
      </c>
      <c r="AH154" s="9">
        <v>1264</v>
      </c>
      <c r="AI154">
        <v>26</v>
      </c>
      <c r="AJ154" s="12">
        <f t="shared" si="142"/>
        <v>2.4588045234248788</v>
      </c>
      <c r="AL154" s="11">
        <v>5.223390275952694E-2</v>
      </c>
      <c r="AM154" s="11">
        <v>0.72700394218134035</v>
      </c>
      <c r="AN154" s="11">
        <v>0.20302233902759526</v>
      </c>
      <c r="AO154" s="11">
        <v>3.9421813403416554E-3</v>
      </c>
      <c r="AP154" s="11">
        <v>1.3797634691195795E-2</v>
      </c>
      <c r="AS154" s="1">
        <v>21.08</v>
      </c>
      <c r="AT154">
        <v>453</v>
      </c>
      <c r="AU154">
        <f t="shared" si="143"/>
        <v>0.1256761056315622</v>
      </c>
      <c r="AV154">
        <f t="shared" si="144"/>
        <v>0.51829462297168305</v>
      </c>
      <c r="AW154">
        <f t="shared" si="145"/>
        <v>0.32325803372573975</v>
      </c>
      <c r="AX154">
        <f t="shared" si="146"/>
        <v>1.3363028953229399E-2</v>
      </c>
      <c r="AY154">
        <f t="shared" si="147"/>
        <v>2.5453388482341711E-3</v>
      </c>
      <c r="AZ154">
        <f t="shared" si="148"/>
        <v>1.6862869869551385E-2</v>
      </c>
      <c r="BA154" s="13">
        <f t="shared" si="149"/>
        <v>1</v>
      </c>
      <c r="BB154">
        <v>3143</v>
      </c>
      <c r="BC154">
        <v>1016</v>
      </c>
      <c r="BD154">
        <v>2127</v>
      </c>
      <c r="BE154">
        <v>2074</v>
      </c>
      <c r="BF154">
        <v>395</v>
      </c>
      <c r="BG154">
        <v>1629</v>
      </c>
      <c r="BH154">
        <v>3</v>
      </c>
      <c r="BI154">
        <v>36</v>
      </c>
      <c r="BJ154">
        <v>6</v>
      </c>
      <c r="BK154">
        <v>5</v>
      </c>
      <c r="BL154">
        <v>53</v>
      </c>
      <c r="BM154">
        <v>2325</v>
      </c>
      <c r="BN154">
        <v>641</v>
      </c>
      <c r="BO154">
        <v>1684</v>
      </c>
      <c r="BP154">
        <v>1658</v>
      </c>
      <c r="BQ154">
        <v>364</v>
      </c>
      <c r="BR154">
        <v>1258</v>
      </c>
      <c r="BS154">
        <v>3</v>
      </c>
      <c r="BT154">
        <v>28</v>
      </c>
      <c r="BU154">
        <v>3</v>
      </c>
      <c r="BV154">
        <v>2</v>
      </c>
      <c r="BW154">
        <v>26</v>
      </c>
      <c r="BX154">
        <v>818</v>
      </c>
      <c r="BY154" s="11">
        <f t="shared" si="150"/>
        <v>0.26026089723194401</v>
      </c>
      <c r="BZ154">
        <v>375</v>
      </c>
      <c r="CA154">
        <v>443</v>
      </c>
      <c r="CB154">
        <v>416</v>
      </c>
      <c r="CC154">
        <v>31</v>
      </c>
      <c r="CD154">
        <v>371</v>
      </c>
      <c r="CE154">
        <v>0</v>
      </c>
      <c r="CF154">
        <v>8</v>
      </c>
      <c r="CG154">
        <v>3</v>
      </c>
      <c r="CH154">
        <v>3</v>
      </c>
      <c r="CI154">
        <v>27</v>
      </c>
      <c r="CJ154">
        <v>1438</v>
      </c>
      <c r="CK154">
        <v>1273</v>
      </c>
      <c r="CL154">
        <v>165</v>
      </c>
      <c r="CM154" s="10">
        <f t="shared" si="152"/>
        <v>2.4689709347996858</v>
      </c>
    </row>
    <row r="155" spans="3:91" x14ac:dyDescent="0.25">
      <c r="C155" s="8">
        <v>21.09</v>
      </c>
      <c r="D155" s="9">
        <f t="shared" si="153"/>
        <v>115</v>
      </c>
      <c r="E155" s="9">
        <f t="shared" si="154"/>
        <v>278</v>
      </c>
      <c r="F155" s="9">
        <f t="shared" si="155"/>
        <v>370</v>
      </c>
      <c r="G155" s="9">
        <f t="shared" si="156"/>
        <v>422</v>
      </c>
      <c r="H155" s="10">
        <f t="shared" si="130"/>
        <v>10.864711194824453</v>
      </c>
      <c r="I155" s="9">
        <f t="shared" si="157"/>
        <v>-532</v>
      </c>
      <c r="J155" s="10">
        <f t="shared" si="131"/>
        <v>-15.885075324438006</v>
      </c>
      <c r="K155" s="9">
        <f t="shared" si="158"/>
        <v>179.99999999999989</v>
      </c>
      <c r="L155" s="10">
        <f t="shared" si="132"/>
        <v>3.8842249155740767</v>
      </c>
      <c r="M155" s="9">
        <f t="shared" si="159"/>
        <v>22</v>
      </c>
      <c r="N155" s="10">
        <f t="shared" si="133"/>
        <v>0.56633013434351587</v>
      </c>
      <c r="O155" s="9">
        <f t="shared" si="160"/>
        <v>-245</v>
      </c>
      <c r="P155" s="10">
        <f t="shared" si="134"/>
        <v>-7.2196549870154492</v>
      </c>
      <c r="Q155" s="17">
        <f t="shared" si="135"/>
        <v>-0.48676486633933447</v>
      </c>
      <c r="U155" s="1">
        <v>21.09</v>
      </c>
      <c r="V155" s="9">
        <v>1018</v>
      </c>
      <c r="W155" s="11">
        <f t="shared" si="136"/>
        <v>0.27402422611036337</v>
      </c>
      <c r="X155" s="21">
        <f t="shared" si="151"/>
        <v>2697</v>
      </c>
      <c r="Y155" s="9">
        <v>3715</v>
      </c>
      <c r="Z155" s="1">
        <v>21.09</v>
      </c>
      <c r="AA155" s="9">
        <v>3715</v>
      </c>
      <c r="AB155">
        <f t="shared" si="137"/>
        <v>190</v>
      </c>
      <c r="AC155">
        <f t="shared" si="138"/>
        <v>2468</v>
      </c>
      <c r="AD155">
        <f t="shared" si="139"/>
        <v>1009.0000000000001</v>
      </c>
      <c r="AE155">
        <f t="shared" si="140"/>
        <v>10</v>
      </c>
      <c r="AF155">
        <f t="shared" si="141"/>
        <v>38</v>
      </c>
      <c r="AG155" s="9">
        <v>1222</v>
      </c>
      <c r="AH155" s="9">
        <v>1292</v>
      </c>
      <c r="AI155">
        <v>70</v>
      </c>
      <c r="AJ155" s="12">
        <f t="shared" si="142"/>
        <v>3.0400981996726677</v>
      </c>
      <c r="AL155" s="11">
        <v>5.1144010767160158E-2</v>
      </c>
      <c r="AM155" s="11">
        <v>0.6643337819650067</v>
      </c>
      <c r="AN155" s="11">
        <v>0.27160161507402425</v>
      </c>
      <c r="AO155" s="11">
        <v>2.6917900403768506E-3</v>
      </c>
      <c r="AP155" s="11">
        <v>1.0228802153432033E-2</v>
      </c>
      <c r="AS155" s="1">
        <v>21.09</v>
      </c>
      <c r="AT155">
        <v>453</v>
      </c>
      <c r="AU155">
        <f t="shared" si="143"/>
        <v>0.15979112271540469</v>
      </c>
      <c r="AV155">
        <f t="shared" si="144"/>
        <v>0.50548302872062667</v>
      </c>
      <c r="AW155">
        <f t="shared" si="145"/>
        <v>0.310443864229765</v>
      </c>
      <c r="AX155">
        <f t="shared" si="146"/>
        <v>8.3550913838120102E-3</v>
      </c>
      <c r="AY155">
        <f t="shared" si="147"/>
        <v>3.133159268929504E-3</v>
      </c>
      <c r="AZ155">
        <f t="shared" si="148"/>
        <v>1.2793733681462142E-2</v>
      </c>
      <c r="BA155" s="13">
        <f t="shared" si="149"/>
        <v>1</v>
      </c>
      <c r="BB155">
        <v>3830</v>
      </c>
      <c r="BC155">
        <v>1189</v>
      </c>
      <c r="BD155">
        <v>2641</v>
      </c>
      <c r="BE155">
        <v>2592</v>
      </c>
      <c r="BF155">
        <v>612</v>
      </c>
      <c r="BG155">
        <v>1936</v>
      </c>
      <c r="BH155">
        <v>4</v>
      </c>
      <c r="BI155">
        <v>31</v>
      </c>
      <c r="BJ155">
        <v>1</v>
      </c>
      <c r="BK155">
        <v>8</v>
      </c>
      <c r="BL155">
        <v>49</v>
      </c>
      <c r="BM155">
        <v>3057</v>
      </c>
      <c r="BN155">
        <v>778</v>
      </c>
      <c r="BO155">
        <v>2279</v>
      </c>
      <c r="BP155">
        <v>2244</v>
      </c>
      <c r="BQ155">
        <v>563</v>
      </c>
      <c r="BR155">
        <v>1646</v>
      </c>
      <c r="BS155">
        <v>3</v>
      </c>
      <c r="BT155">
        <v>29</v>
      </c>
      <c r="BU155">
        <v>1</v>
      </c>
      <c r="BV155">
        <v>2</v>
      </c>
      <c r="BW155">
        <v>35</v>
      </c>
      <c r="BX155">
        <v>773</v>
      </c>
      <c r="BY155" s="11">
        <f t="shared" si="150"/>
        <v>0.20182767624020886</v>
      </c>
      <c r="BZ155">
        <v>411</v>
      </c>
      <c r="CA155">
        <v>362</v>
      </c>
      <c r="CB155">
        <v>348</v>
      </c>
      <c r="CC155">
        <v>49</v>
      </c>
      <c r="CD155">
        <v>290</v>
      </c>
      <c r="CE155">
        <v>1</v>
      </c>
      <c r="CF155">
        <v>2</v>
      </c>
      <c r="CG155">
        <v>0</v>
      </c>
      <c r="CH155">
        <v>6</v>
      </c>
      <c r="CI155">
        <v>14</v>
      </c>
      <c r="CJ155">
        <v>1662</v>
      </c>
      <c r="CK155">
        <v>1500</v>
      </c>
      <c r="CL155">
        <v>162</v>
      </c>
      <c r="CM155" s="10">
        <f t="shared" si="152"/>
        <v>2.5533333333333332</v>
      </c>
    </row>
    <row r="156" spans="3:91" x14ac:dyDescent="0.25">
      <c r="C156" s="8">
        <v>21.1</v>
      </c>
      <c r="D156" s="9">
        <f t="shared" si="153"/>
        <v>1054</v>
      </c>
      <c r="E156" s="9">
        <f t="shared" si="154"/>
        <v>330</v>
      </c>
      <c r="F156" s="9">
        <f t="shared" si="155"/>
        <v>403</v>
      </c>
      <c r="G156" s="9">
        <f t="shared" si="156"/>
        <v>370</v>
      </c>
      <c r="H156" s="10">
        <f t="shared" si="130"/>
        <v>8.0544011885793054</v>
      </c>
      <c r="I156" s="9">
        <f t="shared" si="157"/>
        <v>30</v>
      </c>
      <c r="J156" s="10">
        <f t="shared" si="131"/>
        <v>-9.2106073764647931</v>
      </c>
      <c r="K156" s="9">
        <f t="shared" si="158"/>
        <v>588</v>
      </c>
      <c r="L156" s="10">
        <f t="shared" si="132"/>
        <v>-0.21790919617779281</v>
      </c>
      <c r="M156" s="9">
        <f t="shared" si="159"/>
        <v>29</v>
      </c>
      <c r="N156" s="10">
        <f t="shared" si="133"/>
        <v>0.6711178578776873</v>
      </c>
      <c r="O156" s="9">
        <f t="shared" si="160"/>
        <v>331</v>
      </c>
      <c r="P156" s="10">
        <f t="shared" si="134"/>
        <v>-0.14275571920053309</v>
      </c>
      <c r="Q156" s="17">
        <f t="shared" si="135"/>
        <v>-3.3514380890145468E-2</v>
      </c>
      <c r="U156" s="1">
        <v>21.1</v>
      </c>
      <c r="V156" s="9">
        <v>1013</v>
      </c>
      <c r="W156" s="11">
        <f t="shared" si="136"/>
        <v>0.31976010101010099</v>
      </c>
      <c r="X156" s="21">
        <f t="shared" si="151"/>
        <v>2155</v>
      </c>
      <c r="Y156" s="9">
        <v>3168</v>
      </c>
      <c r="Z156" s="1">
        <v>21.1</v>
      </c>
      <c r="AA156" s="9">
        <v>3168</v>
      </c>
      <c r="AB156">
        <f t="shared" si="137"/>
        <v>90</v>
      </c>
      <c r="AC156">
        <f t="shared" si="138"/>
        <v>1259</v>
      </c>
      <c r="AD156">
        <f t="shared" si="139"/>
        <v>1795</v>
      </c>
      <c r="AE156">
        <f t="shared" si="140"/>
        <v>2</v>
      </c>
      <c r="AF156">
        <f t="shared" si="141"/>
        <v>22</v>
      </c>
      <c r="AG156">
        <v>953</v>
      </c>
      <c r="AH156" s="9">
        <v>1023</v>
      </c>
      <c r="AI156">
        <v>70</v>
      </c>
      <c r="AJ156" s="12">
        <f t="shared" si="142"/>
        <v>3.3242392444910807</v>
      </c>
      <c r="AL156" s="11">
        <v>2.8409090909090908E-2</v>
      </c>
      <c r="AM156" s="11">
        <v>0.39741161616161619</v>
      </c>
      <c r="AN156" s="11">
        <v>0.56660353535353536</v>
      </c>
      <c r="AO156" s="11">
        <v>6.3131313131313137E-4</v>
      </c>
      <c r="AP156" s="11">
        <v>6.9444444444444441E-3</v>
      </c>
      <c r="AS156" s="1">
        <v>21.1</v>
      </c>
      <c r="AT156">
        <v>453</v>
      </c>
      <c r="AU156">
        <f t="shared" si="143"/>
        <v>0.10895310279488395</v>
      </c>
      <c r="AV156">
        <f t="shared" si="144"/>
        <v>0.30530554239696828</v>
      </c>
      <c r="AW156">
        <f t="shared" si="145"/>
        <v>0.56442444339175746</v>
      </c>
      <c r="AX156">
        <f t="shared" si="146"/>
        <v>7.3424917100900046E-3</v>
      </c>
      <c r="AY156">
        <f t="shared" si="147"/>
        <v>2.3685457129322598E-3</v>
      </c>
      <c r="AZ156">
        <f t="shared" si="148"/>
        <v>1.1605873993368073E-2</v>
      </c>
      <c r="BA156" s="13">
        <f t="shared" si="149"/>
        <v>1</v>
      </c>
      <c r="BB156">
        <v>4222</v>
      </c>
      <c r="BC156">
        <v>2383</v>
      </c>
      <c r="BD156">
        <v>1839</v>
      </c>
      <c r="BE156">
        <v>1790</v>
      </c>
      <c r="BF156">
        <v>460</v>
      </c>
      <c r="BG156">
        <v>1289</v>
      </c>
      <c r="BH156">
        <v>6</v>
      </c>
      <c r="BI156">
        <v>30</v>
      </c>
      <c r="BJ156">
        <v>1</v>
      </c>
      <c r="BK156">
        <v>4</v>
      </c>
      <c r="BL156">
        <v>49</v>
      </c>
      <c r="BM156">
        <v>2878</v>
      </c>
      <c r="BN156">
        <v>1489</v>
      </c>
      <c r="BO156">
        <v>1389</v>
      </c>
      <c r="BP156">
        <v>1356</v>
      </c>
      <c r="BQ156">
        <v>408</v>
      </c>
      <c r="BR156">
        <v>914</v>
      </c>
      <c r="BS156">
        <v>6</v>
      </c>
      <c r="BT156">
        <v>24</v>
      </c>
      <c r="BU156">
        <v>1</v>
      </c>
      <c r="BV156">
        <v>3</v>
      </c>
      <c r="BW156">
        <v>33</v>
      </c>
      <c r="BX156">
        <v>1344</v>
      </c>
      <c r="BY156" s="11">
        <f t="shared" si="150"/>
        <v>0.31833254381809567</v>
      </c>
      <c r="BZ156">
        <v>894</v>
      </c>
      <c r="CA156">
        <v>450</v>
      </c>
      <c r="CB156">
        <v>434</v>
      </c>
      <c r="CC156">
        <v>52</v>
      </c>
      <c r="CD156">
        <v>375</v>
      </c>
      <c r="CE156">
        <v>0</v>
      </c>
      <c r="CF156">
        <v>6</v>
      </c>
      <c r="CG156">
        <v>0</v>
      </c>
      <c r="CH156">
        <v>1</v>
      </c>
      <c r="CI156">
        <v>16</v>
      </c>
      <c r="CJ156">
        <v>1426</v>
      </c>
      <c r="CK156">
        <v>1283</v>
      </c>
      <c r="CL156">
        <v>143</v>
      </c>
      <c r="CM156" s="10">
        <f t="shared" si="152"/>
        <v>3.2907248636009352</v>
      </c>
    </row>
    <row r="157" spans="3:91" x14ac:dyDescent="0.25">
      <c r="C157" s="8">
        <v>21.11</v>
      </c>
      <c r="D157" s="9">
        <f t="shared" si="153"/>
        <v>215</v>
      </c>
      <c r="E157" s="9">
        <f t="shared" si="154"/>
        <v>128</v>
      </c>
      <c r="F157" s="9">
        <f t="shared" si="155"/>
        <v>158</v>
      </c>
      <c r="G157" s="9">
        <f t="shared" si="156"/>
        <v>223</v>
      </c>
      <c r="H157" s="10">
        <f t="shared" si="130"/>
        <v>4.4028876136942348</v>
      </c>
      <c r="I157" s="9">
        <f t="shared" si="157"/>
        <v>-218</v>
      </c>
      <c r="J157" s="10">
        <f t="shared" si="131"/>
        <v>-5.6427193018826749</v>
      </c>
      <c r="K157" s="9">
        <f t="shared" si="158"/>
        <v>156</v>
      </c>
      <c r="L157" s="10">
        <f t="shared" si="132"/>
        <v>0.15024121705704374</v>
      </c>
      <c r="M157" s="9">
        <f t="shared" si="159"/>
        <v>26</v>
      </c>
      <c r="N157" s="10">
        <f t="shared" si="133"/>
        <v>0.54171808422321266</v>
      </c>
      <c r="O157" s="9">
        <f t="shared" si="160"/>
        <v>8</v>
      </c>
      <c r="P157" s="10">
        <f t="shared" si="134"/>
        <v>-1.3865030378270191</v>
      </c>
      <c r="Q157" s="17">
        <f t="shared" si="135"/>
        <v>-0.136765950229079</v>
      </c>
      <c r="U157" s="1">
        <v>21.11</v>
      </c>
      <c r="V157" s="9">
        <v>1556</v>
      </c>
      <c r="W157" s="11">
        <f t="shared" si="136"/>
        <v>0.3433362753751103</v>
      </c>
      <c r="X157" s="21">
        <f t="shared" si="151"/>
        <v>2976</v>
      </c>
      <c r="Y157" s="9">
        <v>4532</v>
      </c>
      <c r="Z157" s="1">
        <v>21.11</v>
      </c>
      <c r="AA157" s="9">
        <v>4532</v>
      </c>
      <c r="AB157">
        <f t="shared" si="137"/>
        <v>295</v>
      </c>
      <c r="AC157">
        <f t="shared" si="138"/>
        <v>1051</v>
      </c>
      <c r="AD157">
        <f t="shared" si="139"/>
        <v>3138</v>
      </c>
      <c r="AE157">
        <f t="shared" si="140"/>
        <v>6.0000000000000009</v>
      </c>
      <c r="AF157">
        <f t="shared" si="141"/>
        <v>41.999999999999993</v>
      </c>
      <c r="AG157" s="9">
        <v>1378</v>
      </c>
      <c r="AH157" s="9">
        <v>1493</v>
      </c>
      <c r="AI157">
        <v>115</v>
      </c>
      <c r="AJ157" s="12">
        <f t="shared" si="142"/>
        <v>3.2888243831640058</v>
      </c>
      <c r="AL157" s="11">
        <v>6.5092674315975291E-2</v>
      </c>
      <c r="AM157" s="11">
        <v>0.23190644307149161</v>
      </c>
      <c r="AN157" s="11">
        <v>0.6924095322153575</v>
      </c>
      <c r="AO157" s="11">
        <v>1.3239187996469551E-3</v>
      </c>
      <c r="AP157" s="11">
        <v>9.2674315975286841E-3</v>
      </c>
      <c r="AS157" s="1">
        <v>21.11</v>
      </c>
      <c r="AT157">
        <v>453</v>
      </c>
      <c r="AU157">
        <f t="shared" si="143"/>
        <v>0.10912155045291763</v>
      </c>
      <c r="AV157">
        <f t="shared" si="144"/>
        <v>0.17547925005266485</v>
      </c>
      <c r="AW157">
        <f t="shared" si="145"/>
        <v>0.69391194438592796</v>
      </c>
      <c r="AX157">
        <f t="shared" si="146"/>
        <v>6.7410996418790815E-3</v>
      </c>
      <c r="AY157">
        <f t="shared" si="147"/>
        <v>5.2664840952180323E-3</v>
      </c>
      <c r="AZ157">
        <f t="shared" si="148"/>
        <v>9.4796713713924587E-3</v>
      </c>
      <c r="BA157" s="13">
        <f t="shared" si="149"/>
        <v>1</v>
      </c>
      <c r="BB157">
        <v>4747</v>
      </c>
      <c r="BC157">
        <v>3294</v>
      </c>
      <c r="BD157">
        <v>1453</v>
      </c>
      <c r="BE157">
        <v>1408</v>
      </c>
      <c r="BF157">
        <v>518</v>
      </c>
      <c r="BG157">
        <v>833</v>
      </c>
      <c r="BH157">
        <v>15</v>
      </c>
      <c r="BI157">
        <v>29</v>
      </c>
      <c r="BJ157">
        <v>3</v>
      </c>
      <c r="BK157">
        <v>10</v>
      </c>
      <c r="BL157">
        <v>45</v>
      </c>
      <c r="BM157">
        <v>3183</v>
      </c>
      <c r="BN157">
        <v>2058</v>
      </c>
      <c r="BO157">
        <v>1125</v>
      </c>
      <c r="BP157">
        <v>1100</v>
      </c>
      <c r="BQ157">
        <v>475</v>
      </c>
      <c r="BR157">
        <v>578</v>
      </c>
      <c r="BS157">
        <v>13</v>
      </c>
      <c r="BT157">
        <v>25</v>
      </c>
      <c r="BU157">
        <v>1</v>
      </c>
      <c r="BV157">
        <v>8</v>
      </c>
      <c r="BW157">
        <v>25</v>
      </c>
      <c r="BX157">
        <v>1564</v>
      </c>
      <c r="BY157" s="11">
        <f t="shared" si="150"/>
        <v>0.32947124499684011</v>
      </c>
      <c r="BZ157">
        <v>1236</v>
      </c>
      <c r="CA157">
        <v>328</v>
      </c>
      <c r="CB157">
        <v>308</v>
      </c>
      <c r="CC157">
        <v>43</v>
      </c>
      <c r="CD157">
        <v>255</v>
      </c>
      <c r="CE157">
        <v>2</v>
      </c>
      <c r="CF157">
        <v>4</v>
      </c>
      <c r="CG157">
        <v>2</v>
      </c>
      <c r="CH157">
        <v>2</v>
      </c>
      <c r="CI157">
        <v>20</v>
      </c>
      <c r="CJ157">
        <v>1651</v>
      </c>
      <c r="CK157">
        <v>1506</v>
      </c>
      <c r="CL157">
        <v>145</v>
      </c>
      <c r="CM157" s="10">
        <f t="shared" si="152"/>
        <v>3.1520584329349268</v>
      </c>
    </row>
    <row r="158" spans="3:91" x14ac:dyDescent="0.25">
      <c r="C158" s="8">
        <v>21.12</v>
      </c>
      <c r="D158" s="9">
        <f t="shared" si="153"/>
        <v>-858</v>
      </c>
      <c r="E158" s="9">
        <f t="shared" si="154"/>
        <v>-47</v>
      </c>
      <c r="F158" s="9">
        <f t="shared" si="155"/>
        <v>57</v>
      </c>
      <c r="G158" s="9">
        <f t="shared" si="156"/>
        <v>80</v>
      </c>
      <c r="H158" s="10">
        <f t="shared" si="130"/>
        <v>4.6757734168202347</v>
      </c>
      <c r="I158" s="9">
        <f t="shared" si="157"/>
        <v>-390</v>
      </c>
      <c r="J158" s="10">
        <f t="shared" si="131"/>
        <v>-3.5348128177977962</v>
      </c>
      <c r="K158" s="9">
        <f t="shared" si="158"/>
        <v>-583</v>
      </c>
      <c r="L158" s="10">
        <f t="shared" si="132"/>
        <v>-2.199429512862082</v>
      </c>
      <c r="M158" s="9">
        <f t="shared" si="159"/>
        <v>15</v>
      </c>
      <c r="N158" s="10">
        <f t="shared" si="133"/>
        <v>0.38825047055068029</v>
      </c>
      <c r="O158" s="9">
        <f t="shared" si="160"/>
        <v>-200</v>
      </c>
      <c r="P158" s="10">
        <f t="shared" si="134"/>
        <v>0.91657200034027397</v>
      </c>
      <c r="Q158" s="17">
        <f t="shared" si="135"/>
        <v>-0.4066396500607028</v>
      </c>
      <c r="U158" s="1">
        <v>21.12</v>
      </c>
      <c r="V158" s="9">
        <v>1677</v>
      </c>
      <c r="W158" s="11">
        <f t="shared" si="136"/>
        <v>0.28647078920396313</v>
      </c>
      <c r="X158" s="21">
        <f t="shared" si="151"/>
        <v>4177</v>
      </c>
      <c r="Y158" s="9">
        <v>5854</v>
      </c>
      <c r="Z158" s="1">
        <v>21.12</v>
      </c>
      <c r="AA158" s="9">
        <v>5854</v>
      </c>
      <c r="AB158">
        <f t="shared" si="137"/>
        <v>1048</v>
      </c>
      <c r="AC158">
        <f t="shared" si="138"/>
        <v>1456</v>
      </c>
      <c r="AD158">
        <f t="shared" si="139"/>
        <v>3228</v>
      </c>
      <c r="AE158">
        <f t="shared" si="140"/>
        <v>30</v>
      </c>
      <c r="AF158">
        <f t="shared" si="141"/>
        <v>92</v>
      </c>
      <c r="AG158" s="9">
        <v>1776</v>
      </c>
      <c r="AH158" s="9">
        <v>1926</v>
      </c>
      <c r="AI158">
        <v>150</v>
      </c>
      <c r="AJ158" s="12">
        <f t="shared" si="142"/>
        <v>3.2961711711711712</v>
      </c>
      <c r="AL158" s="11">
        <v>0.17902289033139734</v>
      </c>
      <c r="AM158" s="11">
        <v>0.24871882473522378</v>
      </c>
      <c r="AN158" s="11">
        <v>0.55141783395968569</v>
      </c>
      <c r="AO158" s="11">
        <v>5.1247010591048857E-3</v>
      </c>
      <c r="AP158" s="11">
        <v>1.5715749914588316E-2</v>
      </c>
      <c r="AS158" s="1">
        <v>21.12</v>
      </c>
      <c r="AT158">
        <v>453</v>
      </c>
      <c r="AU158">
        <f t="shared" si="143"/>
        <v>0.22578062449959968</v>
      </c>
      <c r="AV158">
        <f t="shared" si="144"/>
        <v>0.2133706965572458</v>
      </c>
      <c r="AW158">
        <f t="shared" si="145"/>
        <v>0.52942353883106485</v>
      </c>
      <c r="AX158">
        <f t="shared" si="146"/>
        <v>9.007205764611689E-3</v>
      </c>
      <c r="AY158">
        <f t="shared" si="147"/>
        <v>3.0024019215372298E-3</v>
      </c>
      <c r="AZ158">
        <f t="shared" si="148"/>
        <v>1.9415532425940754E-2</v>
      </c>
      <c r="BA158" s="13">
        <f t="shared" si="149"/>
        <v>1</v>
      </c>
      <c r="BB158">
        <v>4996</v>
      </c>
      <c r="BC158">
        <v>2645</v>
      </c>
      <c r="BD158">
        <v>2351</v>
      </c>
      <c r="BE158">
        <v>2254</v>
      </c>
      <c r="BF158">
        <v>1128</v>
      </c>
      <c r="BG158">
        <v>1066</v>
      </c>
      <c r="BH158">
        <v>8</v>
      </c>
      <c r="BI158">
        <v>43</v>
      </c>
      <c r="BJ158">
        <v>2</v>
      </c>
      <c r="BK158">
        <v>7</v>
      </c>
      <c r="BL158">
        <v>97</v>
      </c>
      <c r="BM158">
        <v>3519</v>
      </c>
      <c r="BN158">
        <v>1636</v>
      </c>
      <c r="BO158">
        <v>1883</v>
      </c>
      <c r="BP158">
        <v>1818</v>
      </c>
      <c r="BQ158">
        <v>1009</v>
      </c>
      <c r="BR158">
        <v>761</v>
      </c>
      <c r="BS158">
        <v>6</v>
      </c>
      <c r="BT158">
        <v>33</v>
      </c>
      <c r="BU158">
        <v>2</v>
      </c>
      <c r="BV158">
        <v>7</v>
      </c>
      <c r="BW158">
        <v>65</v>
      </c>
      <c r="BX158">
        <v>1477</v>
      </c>
      <c r="BY158" s="11">
        <f t="shared" si="150"/>
        <v>0.29563650920736589</v>
      </c>
      <c r="BZ158">
        <v>1009</v>
      </c>
      <c r="CA158">
        <v>468</v>
      </c>
      <c r="CB158">
        <v>436</v>
      </c>
      <c r="CC158">
        <v>119</v>
      </c>
      <c r="CD158">
        <v>305</v>
      </c>
      <c r="CE158">
        <v>2</v>
      </c>
      <c r="CF158">
        <v>10</v>
      </c>
      <c r="CG158">
        <v>0</v>
      </c>
      <c r="CH158">
        <v>0</v>
      </c>
      <c r="CI158">
        <v>32</v>
      </c>
      <c r="CJ158">
        <v>1983</v>
      </c>
      <c r="CK158">
        <v>1729</v>
      </c>
      <c r="CL158">
        <v>254</v>
      </c>
      <c r="CM158" s="10">
        <f t="shared" si="152"/>
        <v>2.8895315211104684</v>
      </c>
    </row>
    <row r="159" spans="3:91" x14ac:dyDescent="0.25">
      <c r="C159" s="8">
        <v>21.13</v>
      </c>
      <c r="D159" s="9">
        <f t="shared" si="153"/>
        <v>-521</v>
      </c>
      <c r="E159" s="9">
        <f t="shared" si="154"/>
        <v>-66</v>
      </c>
      <c r="F159" s="9">
        <f t="shared" si="155"/>
        <v>22</v>
      </c>
      <c r="G159" s="9">
        <f t="shared" si="156"/>
        <v>-11</v>
      </c>
      <c r="H159" s="10">
        <f t="shared" si="130"/>
        <v>3.8314304461403381</v>
      </c>
      <c r="I159" s="9">
        <f t="shared" si="157"/>
        <v>-460</v>
      </c>
      <c r="J159" s="10">
        <f t="shared" si="131"/>
        <v>-7.2659892207592804</v>
      </c>
      <c r="K159" s="9">
        <f t="shared" si="158"/>
        <v>-53</v>
      </c>
      <c r="L159" s="10">
        <f t="shared" si="132"/>
        <v>3.0581832087690231</v>
      </c>
      <c r="M159" s="9">
        <f t="shared" si="159"/>
        <v>-3</v>
      </c>
      <c r="N159" s="10">
        <f t="shared" si="133"/>
        <v>3.3649199194225932E-2</v>
      </c>
      <c r="O159" s="9">
        <f t="shared" si="160"/>
        <v>-308</v>
      </c>
      <c r="P159" s="10">
        <f t="shared" si="134"/>
        <v>-4.5176564882800605</v>
      </c>
      <c r="Q159" s="17">
        <f t="shared" si="135"/>
        <v>-0.2518458665517489</v>
      </c>
      <c r="U159" s="1">
        <v>21.13</v>
      </c>
      <c r="V159" s="9">
        <v>1152</v>
      </c>
      <c r="W159" s="11">
        <f t="shared" si="136"/>
        <v>0.28152492668621704</v>
      </c>
      <c r="X159" s="21">
        <f t="shared" si="151"/>
        <v>2940</v>
      </c>
      <c r="Y159" s="9">
        <v>4092</v>
      </c>
      <c r="Z159" s="1">
        <v>21.13</v>
      </c>
      <c r="AA159" s="9">
        <v>4092</v>
      </c>
      <c r="AB159">
        <f t="shared" si="137"/>
        <v>1161</v>
      </c>
      <c r="AC159">
        <f t="shared" si="138"/>
        <v>1575</v>
      </c>
      <c r="AD159">
        <f t="shared" si="139"/>
        <v>1274</v>
      </c>
      <c r="AE159">
        <f t="shared" si="140"/>
        <v>33</v>
      </c>
      <c r="AF159">
        <f t="shared" si="141"/>
        <v>49</v>
      </c>
      <c r="AG159" s="9">
        <v>1326</v>
      </c>
      <c r="AH159" s="9">
        <v>1359</v>
      </c>
      <c r="AI159">
        <v>33</v>
      </c>
      <c r="AJ159" s="12">
        <f t="shared" si="142"/>
        <v>3.0859728506787332</v>
      </c>
      <c r="AL159" s="11">
        <v>0.2837243401759531</v>
      </c>
      <c r="AM159" s="11">
        <v>0.38489736070381231</v>
      </c>
      <c r="AN159" s="11">
        <v>0.31133919843597263</v>
      </c>
      <c r="AO159" s="11">
        <v>8.0645161290322578E-3</v>
      </c>
      <c r="AP159" s="11">
        <v>1.1974584555229716E-2</v>
      </c>
      <c r="AS159" s="1">
        <v>21.13</v>
      </c>
      <c r="AT159">
        <v>453</v>
      </c>
      <c r="AU159">
        <f t="shared" si="143"/>
        <v>0.32203864463735649</v>
      </c>
      <c r="AV159">
        <f t="shared" si="144"/>
        <v>0.31223746849621953</v>
      </c>
      <c r="AW159">
        <f t="shared" si="145"/>
        <v>0.34192103052366285</v>
      </c>
      <c r="AX159">
        <f t="shared" si="146"/>
        <v>8.4010081209745166E-3</v>
      </c>
      <c r="AY159">
        <f t="shared" si="147"/>
        <v>1.6802016241949033E-3</v>
      </c>
      <c r="AZ159">
        <f t="shared" si="148"/>
        <v>1.3721646597591711E-2</v>
      </c>
      <c r="BA159" s="13">
        <f t="shared" si="149"/>
        <v>1</v>
      </c>
      <c r="BB159">
        <v>3571</v>
      </c>
      <c r="BC159">
        <v>1221</v>
      </c>
      <c r="BD159">
        <v>2350</v>
      </c>
      <c r="BE159">
        <v>2301</v>
      </c>
      <c r="BF159">
        <v>1150</v>
      </c>
      <c r="BG159">
        <v>1115</v>
      </c>
      <c r="BH159">
        <v>3</v>
      </c>
      <c r="BI159">
        <v>28</v>
      </c>
      <c r="BJ159">
        <v>2</v>
      </c>
      <c r="BK159">
        <v>3</v>
      </c>
      <c r="BL159">
        <v>49</v>
      </c>
      <c r="BM159">
        <v>2727</v>
      </c>
      <c r="BN159">
        <v>793</v>
      </c>
      <c r="BO159">
        <v>1934</v>
      </c>
      <c r="BP159">
        <v>1904</v>
      </c>
      <c r="BQ159">
        <v>1035</v>
      </c>
      <c r="BR159">
        <v>838</v>
      </c>
      <c r="BS159">
        <v>2</v>
      </c>
      <c r="BT159">
        <v>25</v>
      </c>
      <c r="BU159">
        <v>2</v>
      </c>
      <c r="BV159">
        <v>2</v>
      </c>
      <c r="BW159">
        <v>30</v>
      </c>
      <c r="BX159">
        <v>844</v>
      </c>
      <c r="BY159" s="11">
        <f t="shared" si="150"/>
        <v>0.23634836180341642</v>
      </c>
      <c r="BZ159">
        <v>428</v>
      </c>
      <c r="CA159">
        <v>416</v>
      </c>
      <c r="CB159">
        <v>397</v>
      </c>
      <c r="CC159">
        <v>115</v>
      </c>
      <c r="CD159">
        <v>277</v>
      </c>
      <c r="CE159">
        <v>1</v>
      </c>
      <c r="CF159">
        <v>3</v>
      </c>
      <c r="CG159">
        <v>0</v>
      </c>
      <c r="CH159">
        <v>1</v>
      </c>
      <c r="CI159">
        <v>19</v>
      </c>
      <c r="CJ159">
        <v>1381</v>
      </c>
      <c r="CK159">
        <v>1260</v>
      </c>
      <c r="CL159">
        <v>121</v>
      </c>
      <c r="CM159" s="10">
        <f t="shared" si="152"/>
        <v>2.8341269841269843</v>
      </c>
    </row>
    <row r="160" spans="3:91" x14ac:dyDescent="0.25">
      <c r="C160" s="8">
        <v>22.01</v>
      </c>
      <c r="D160" s="9">
        <f t="shared" si="153"/>
        <v>99</v>
      </c>
      <c r="E160" s="9">
        <f t="shared" si="154"/>
        <v>36</v>
      </c>
      <c r="F160" s="9">
        <f t="shared" si="155"/>
        <v>52</v>
      </c>
      <c r="G160" s="9">
        <f t="shared" si="156"/>
        <v>15</v>
      </c>
      <c r="H160" s="10">
        <f t="shared" si="130"/>
        <v>0.55719779213644838</v>
      </c>
      <c r="I160" s="9">
        <f t="shared" si="157"/>
        <v>-260</v>
      </c>
      <c r="J160" s="10">
        <f t="shared" si="131"/>
        <v>-16.960350886371764</v>
      </c>
      <c r="K160" s="9">
        <f t="shared" si="158"/>
        <v>356</v>
      </c>
      <c r="L160" s="10">
        <f t="shared" si="132"/>
        <v>17.159686434544522</v>
      </c>
      <c r="M160" s="9">
        <f t="shared" si="159"/>
        <v>2</v>
      </c>
      <c r="N160" s="10">
        <f t="shared" si="133"/>
        <v>7.6211403807082245E-2</v>
      </c>
      <c r="O160" s="9">
        <f t="shared" si="160"/>
        <v>42</v>
      </c>
      <c r="P160" s="10">
        <f t="shared" si="134"/>
        <v>0.51272660684856675</v>
      </c>
      <c r="Q160" s="17">
        <f t="shared" si="135"/>
        <v>-4.7858327641721043E-2</v>
      </c>
      <c r="U160" s="1">
        <v>22.01</v>
      </c>
      <c r="V160" s="9">
        <v>588</v>
      </c>
      <c r="W160" s="11">
        <f t="shared" si="136"/>
        <v>0.32558139534883723</v>
      </c>
      <c r="X160" s="21">
        <f t="shared" si="151"/>
        <v>1218</v>
      </c>
      <c r="Y160" s="9">
        <v>1806</v>
      </c>
      <c r="Z160" s="1">
        <v>22.01</v>
      </c>
      <c r="AA160" s="9">
        <v>1806</v>
      </c>
      <c r="AB160">
        <f t="shared" si="137"/>
        <v>80</v>
      </c>
      <c r="AC160">
        <f t="shared" si="138"/>
        <v>1151</v>
      </c>
      <c r="AD160">
        <f t="shared" si="139"/>
        <v>531</v>
      </c>
      <c r="AE160">
        <f t="shared" si="140"/>
        <v>10</v>
      </c>
      <c r="AF160">
        <f t="shared" si="141"/>
        <v>34</v>
      </c>
      <c r="AG160">
        <v>518</v>
      </c>
      <c r="AH160">
        <v>532</v>
      </c>
      <c r="AI160">
        <v>14</v>
      </c>
      <c r="AJ160" s="12">
        <f t="shared" si="142"/>
        <v>3.4864864864864864</v>
      </c>
      <c r="AL160" s="11">
        <v>4.4296788482834998E-2</v>
      </c>
      <c r="AM160" s="11">
        <v>0.63732004429678846</v>
      </c>
      <c r="AN160" s="11">
        <v>0.29401993355481726</v>
      </c>
      <c r="AO160" s="11">
        <v>5.5370985603543747E-3</v>
      </c>
      <c r="AP160" s="11">
        <v>1.8826135105204873E-2</v>
      </c>
      <c r="AS160" s="1">
        <v>22.01</v>
      </c>
      <c r="AT160">
        <v>453</v>
      </c>
      <c r="AU160">
        <f t="shared" si="143"/>
        <v>4.9868766404199474E-2</v>
      </c>
      <c r="AV160">
        <f t="shared" si="144"/>
        <v>0.46771653543307085</v>
      </c>
      <c r="AW160">
        <f t="shared" si="145"/>
        <v>0.46561679790026245</v>
      </c>
      <c r="AX160">
        <f t="shared" si="146"/>
        <v>6.2992125984251968E-3</v>
      </c>
      <c r="AY160">
        <f t="shared" si="147"/>
        <v>5.2493438320209973E-4</v>
      </c>
      <c r="AZ160">
        <f t="shared" si="148"/>
        <v>9.9737532808398949E-3</v>
      </c>
      <c r="BA160" s="13">
        <f t="shared" si="149"/>
        <v>1</v>
      </c>
      <c r="BB160">
        <v>1905</v>
      </c>
      <c r="BC160">
        <v>887</v>
      </c>
      <c r="BD160">
        <v>1018</v>
      </c>
      <c r="BE160">
        <v>999</v>
      </c>
      <c r="BF160">
        <v>95</v>
      </c>
      <c r="BG160">
        <v>891</v>
      </c>
      <c r="BH160">
        <v>0</v>
      </c>
      <c r="BI160">
        <v>11</v>
      </c>
      <c r="BJ160">
        <v>1</v>
      </c>
      <c r="BK160">
        <v>1</v>
      </c>
      <c r="BL160">
        <v>19</v>
      </c>
      <c r="BM160">
        <v>1275</v>
      </c>
      <c r="BN160">
        <v>511</v>
      </c>
      <c r="BO160">
        <v>764</v>
      </c>
      <c r="BP160">
        <v>756</v>
      </c>
      <c r="BQ160">
        <v>90</v>
      </c>
      <c r="BR160">
        <v>654</v>
      </c>
      <c r="BS160">
        <v>0</v>
      </c>
      <c r="BT160">
        <v>10</v>
      </c>
      <c r="BU160">
        <v>1</v>
      </c>
      <c r="BV160">
        <v>1</v>
      </c>
      <c r="BW160">
        <v>8</v>
      </c>
      <c r="BX160">
        <v>630</v>
      </c>
      <c r="BY160" s="11">
        <f t="shared" si="150"/>
        <v>0.33070866141732286</v>
      </c>
      <c r="BZ160">
        <v>376</v>
      </c>
      <c r="CA160">
        <v>254</v>
      </c>
      <c r="CB160">
        <v>243</v>
      </c>
      <c r="CC160">
        <v>5</v>
      </c>
      <c r="CD160">
        <v>237</v>
      </c>
      <c r="CE160">
        <v>0</v>
      </c>
      <c r="CF160">
        <v>1</v>
      </c>
      <c r="CG160">
        <v>0</v>
      </c>
      <c r="CH160">
        <v>0</v>
      </c>
      <c r="CI160">
        <v>11</v>
      </c>
      <c r="CJ160">
        <v>584</v>
      </c>
      <c r="CK160">
        <v>554</v>
      </c>
      <c r="CL160">
        <v>30</v>
      </c>
      <c r="CM160" s="10">
        <f t="shared" si="152"/>
        <v>3.4386281588447654</v>
      </c>
    </row>
    <row r="161" spans="3:91" x14ac:dyDescent="0.25">
      <c r="C161" s="8">
        <v>22.02</v>
      </c>
      <c r="D161" s="9">
        <f t="shared" si="153"/>
        <v>3289</v>
      </c>
      <c r="E161" s="9">
        <f t="shared" si="154"/>
        <v>957</v>
      </c>
      <c r="F161" s="9">
        <f t="shared" si="155"/>
        <v>1119</v>
      </c>
      <c r="G161" s="9">
        <f t="shared" si="156"/>
        <v>58</v>
      </c>
      <c r="H161" s="10">
        <f t="shared" si="130"/>
        <v>-2.1639638342029981</v>
      </c>
      <c r="I161" s="9">
        <f t="shared" si="157"/>
        <v>376</v>
      </c>
      <c r="J161" s="10">
        <f t="shared" si="131"/>
        <v>-16.683719499021223</v>
      </c>
      <c r="K161" s="9">
        <f t="shared" si="158"/>
        <v>2803</v>
      </c>
      <c r="L161" s="10">
        <f t="shared" si="132"/>
        <v>18.73485966439921</v>
      </c>
      <c r="M161" s="9">
        <f t="shared" si="159"/>
        <v>0.99999999999999822</v>
      </c>
      <c r="N161" s="10">
        <f t="shared" si="133"/>
        <v>-8.2306649818974648E-2</v>
      </c>
      <c r="O161" s="9">
        <f t="shared" si="160"/>
        <v>1236</v>
      </c>
      <c r="P161" s="10">
        <f t="shared" si="134"/>
        <v>-1.3088640247215864</v>
      </c>
      <c r="Q161" s="17">
        <f t="shared" si="135"/>
        <v>-0.18743769992786419</v>
      </c>
      <c r="U161" s="1">
        <v>22.02</v>
      </c>
      <c r="V161" s="9">
        <v>1937</v>
      </c>
      <c r="W161" s="11">
        <f t="shared" si="136"/>
        <v>0.40778947368421053</v>
      </c>
      <c r="X161" s="21">
        <f t="shared" si="151"/>
        <v>2813</v>
      </c>
      <c r="Y161" s="9">
        <v>4750</v>
      </c>
      <c r="Z161" s="1">
        <v>22.02</v>
      </c>
      <c r="AA161" s="9">
        <v>4750</v>
      </c>
      <c r="AB161">
        <f t="shared" si="137"/>
        <v>335</v>
      </c>
      <c r="AC161">
        <f t="shared" si="138"/>
        <v>2480</v>
      </c>
      <c r="AD161">
        <f t="shared" si="139"/>
        <v>1873</v>
      </c>
      <c r="AE161">
        <f t="shared" si="140"/>
        <v>11.000000000000002</v>
      </c>
      <c r="AF161">
        <f t="shared" si="141"/>
        <v>51</v>
      </c>
      <c r="AG161" s="9">
        <v>1229</v>
      </c>
      <c r="AH161" s="9">
        <v>1374</v>
      </c>
      <c r="AI161">
        <v>145</v>
      </c>
      <c r="AJ161" s="12">
        <f t="shared" si="142"/>
        <v>3.8649308380797396</v>
      </c>
      <c r="AL161" s="11">
        <v>7.0526315789473687E-2</v>
      </c>
      <c r="AM161" s="11">
        <v>0.52210526315789474</v>
      </c>
      <c r="AN161" s="11">
        <v>0.39431578947368423</v>
      </c>
      <c r="AO161" s="11">
        <v>2.3157894736842107E-3</v>
      </c>
      <c r="AP161" s="11">
        <v>1.0736842105263157E-2</v>
      </c>
      <c r="AS161" s="1">
        <v>22.02</v>
      </c>
      <c r="AT161">
        <v>453</v>
      </c>
      <c r="AU161">
        <f t="shared" si="143"/>
        <v>4.888667744744371E-2</v>
      </c>
      <c r="AV161">
        <f t="shared" si="144"/>
        <v>0.35526806816768253</v>
      </c>
      <c r="AW161">
        <f t="shared" si="145"/>
        <v>0.58166438611767635</v>
      </c>
      <c r="AX161">
        <f t="shared" si="146"/>
        <v>1.4927229754944644E-3</v>
      </c>
      <c r="AY161">
        <f t="shared" si="147"/>
        <v>2.3634780445329021E-3</v>
      </c>
      <c r="AZ161">
        <f t="shared" si="148"/>
        <v>1.0324667247170046E-2</v>
      </c>
      <c r="BA161" s="13">
        <f t="shared" si="149"/>
        <v>0.99999999999999989</v>
      </c>
      <c r="BB161">
        <v>8039</v>
      </c>
      <c r="BC161">
        <v>4676</v>
      </c>
      <c r="BD161">
        <v>3363</v>
      </c>
      <c r="BE161">
        <v>3280</v>
      </c>
      <c r="BF161">
        <v>393</v>
      </c>
      <c r="BG161">
        <v>2856</v>
      </c>
      <c r="BH161">
        <v>15</v>
      </c>
      <c r="BI161">
        <v>9</v>
      </c>
      <c r="BJ161">
        <v>3</v>
      </c>
      <c r="BK161">
        <v>4</v>
      </c>
      <c r="BL161">
        <v>83</v>
      </c>
      <c r="BM161">
        <v>4866</v>
      </c>
      <c r="BN161">
        <v>2650</v>
      </c>
      <c r="BO161">
        <v>2216</v>
      </c>
      <c r="BP161">
        <v>2177</v>
      </c>
      <c r="BQ161">
        <v>332</v>
      </c>
      <c r="BR161">
        <v>1821</v>
      </c>
      <c r="BS161">
        <v>12</v>
      </c>
      <c r="BT161">
        <v>6</v>
      </c>
      <c r="BU161">
        <v>3</v>
      </c>
      <c r="BV161">
        <v>3</v>
      </c>
      <c r="BW161">
        <v>39</v>
      </c>
      <c r="BX161">
        <v>3173</v>
      </c>
      <c r="BY161" s="11">
        <f t="shared" si="150"/>
        <v>0.39470083343699464</v>
      </c>
      <c r="BZ161">
        <v>2026</v>
      </c>
      <c r="CA161">
        <v>1147</v>
      </c>
      <c r="CB161">
        <v>1103</v>
      </c>
      <c r="CC161">
        <v>61</v>
      </c>
      <c r="CD161">
        <v>1035</v>
      </c>
      <c r="CE161">
        <v>3</v>
      </c>
      <c r="CF161">
        <v>3</v>
      </c>
      <c r="CG161">
        <v>0</v>
      </c>
      <c r="CH161">
        <v>1</v>
      </c>
      <c r="CI161">
        <v>44</v>
      </c>
      <c r="CJ161">
        <v>2493</v>
      </c>
      <c r="CK161">
        <v>2186</v>
      </c>
      <c r="CL161">
        <v>307</v>
      </c>
      <c r="CM161" s="10">
        <f t="shared" si="152"/>
        <v>3.6774931381518754</v>
      </c>
    </row>
    <row r="162" spans="3:91" x14ac:dyDescent="0.25">
      <c r="C162" s="8">
        <v>22.05</v>
      </c>
      <c r="D162" s="9">
        <f t="shared" si="153"/>
        <v>2518</v>
      </c>
      <c r="E162" s="9">
        <f t="shared" si="154"/>
        <v>645</v>
      </c>
      <c r="F162" s="9">
        <f t="shared" si="155"/>
        <v>672</v>
      </c>
      <c r="G162" s="9">
        <f t="shared" si="156"/>
        <v>-145</v>
      </c>
      <c r="H162" s="10">
        <f t="shared" si="130"/>
        <v>-6.2653225522288114</v>
      </c>
      <c r="I162" s="9">
        <f t="shared" si="157"/>
        <v>-259</v>
      </c>
      <c r="J162" s="10">
        <f t="shared" si="131"/>
        <v>-10.228074230281575</v>
      </c>
      <c r="K162" s="9">
        <f t="shared" si="158"/>
        <v>2901</v>
      </c>
      <c r="L162" s="10">
        <f t="shared" si="132"/>
        <v>16.700166008624329</v>
      </c>
      <c r="M162" s="9">
        <f t="shared" si="159"/>
        <v>51</v>
      </c>
      <c r="N162" s="10">
        <f t="shared" si="133"/>
        <v>0.45697412403525772</v>
      </c>
      <c r="O162" s="9">
        <f t="shared" si="160"/>
        <v>798</v>
      </c>
      <c r="P162" s="10">
        <f t="shared" si="134"/>
        <v>-6.0767637097463023E-3</v>
      </c>
      <c r="Q162" s="17">
        <f t="shared" si="135"/>
        <v>-3.0475806993893961E-2</v>
      </c>
      <c r="U162" s="1">
        <v>22.05</v>
      </c>
      <c r="V162" s="9">
        <v>2472</v>
      </c>
      <c r="W162" s="11">
        <f t="shared" si="136"/>
        <v>0.31716705157813702</v>
      </c>
      <c r="X162" s="21">
        <f t="shared" si="151"/>
        <v>5322</v>
      </c>
      <c r="Y162" s="9">
        <v>7794</v>
      </c>
      <c r="Z162" s="1">
        <v>22.05</v>
      </c>
      <c r="AA162" s="9">
        <v>7794</v>
      </c>
      <c r="AB162">
        <f t="shared" si="137"/>
        <v>1551</v>
      </c>
      <c r="AC162">
        <f t="shared" si="138"/>
        <v>2463</v>
      </c>
      <c r="AD162">
        <f t="shared" si="139"/>
        <v>3649</v>
      </c>
      <c r="AE162">
        <f t="shared" si="140"/>
        <v>12</v>
      </c>
      <c r="AF162">
        <f t="shared" si="141"/>
        <v>119</v>
      </c>
      <c r="AG162" s="9">
        <v>1936</v>
      </c>
      <c r="AH162" s="9">
        <v>2062</v>
      </c>
      <c r="AI162">
        <v>126</v>
      </c>
      <c r="AJ162" s="12">
        <f t="shared" si="142"/>
        <v>4.0258264462809921</v>
      </c>
      <c r="AL162" s="11">
        <v>0.19899923017705928</v>
      </c>
      <c r="AM162" s="11">
        <v>0.31601231716705158</v>
      </c>
      <c r="AN162" s="11">
        <v>0.46818065178342316</v>
      </c>
      <c r="AO162" s="11">
        <v>1.539645881447267E-3</v>
      </c>
      <c r="AP162" s="11">
        <v>1.5268154991018733E-2</v>
      </c>
      <c r="AS162" s="1">
        <v>22.05</v>
      </c>
      <c r="AT162">
        <v>453</v>
      </c>
      <c r="AU162">
        <f t="shared" si="143"/>
        <v>0.13634600465477115</v>
      </c>
      <c r="AV162">
        <f t="shared" si="144"/>
        <v>0.21373157486423583</v>
      </c>
      <c r="AW162">
        <f t="shared" si="145"/>
        <v>0.63518231186966645</v>
      </c>
      <c r="AX162">
        <f t="shared" si="146"/>
        <v>6.1093871217998445E-3</v>
      </c>
      <c r="AY162">
        <f t="shared" si="147"/>
        <v>1.6485647788983709E-3</v>
      </c>
      <c r="AZ162">
        <f t="shared" si="148"/>
        <v>6.9821567106283944E-3</v>
      </c>
      <c r="BA162" s="13">
        <f t="shared" si="149"/>
        <v>1</v>
      </c>
      <c r="BB162">
        <v>10312</v>
      </c>
      <c r="BC162">
        <v>6550</v>
      </c>
      <c r="BD162">
        <v>3762</v>
      </c>
      <c r="BE162">
        <v>3690</v>
      </c>
      <c r="BF162">
        <v>1406</v>
      </c>
      <c r="BG162">
        <v>2204</v>
      </c>
      <c r="BH162">
        <v>7</v>
      </c>
      <c r="BI162">
        <v>61</v>
      </c>
      <c r="BJ162">
        <v>2</v>
      </c>
      <c r="BK162">
        <v>10</v>
      </c>
      <c r="BL162">
        <v>72</v>
      </c>
      <c r="BM162">
        <v>7042</v>
      </c>
      <c r="BN162">
        <v>3937</v>
      </c>
      <c r="BO162">
        <v>3105</v>
      </c>
      <c r="BP162">
        <v>3051</v>
      </c>
      <c r="BQ162">
        <v>1248</v>
      </c>
      <c r="BR162">
        <v>1733</v>
      </c>
      <c r="BS162">
        <v>5</v>
      </c>
      <c r="BT162">
        <v>56</v>
      </c>
      <c r="BU162">
        <v>2</v>
      </c>
      <c r="BV162">
        <v>7</v>
      </c>
      <c r="BW162">
        <v>54</v>
      </c>
      <c r="BX162">
        <v>3270</v>
      </c>
      <c r="BY162" s="11">
        <f t="shared" si="150"/>
        <v>0.31710628394103957</v>
      </c>
      <c r="BZ162">
        <v>2613</v>
      </c>
      <c r="CA162">
        <v>657</v>
      </c>
      <c r="CB162">
        <v>639</v>
      </c>
      <c r="CC162">
        <v>158</v>
      </c>
      <c r="CD162">
        <v>471</v>
      </c>
      <c r="CE162">
        <v>2</v>
      </c>
      <c r="CF162">
        <v>5</v>
      </c>
      <c r="CG162">
        <v>0</v>
      </c>
      <c r="CH162">
        <v>3</v>
      </c>
      <c r="CI162">
        <v>18</v>
      </c>
      <c r="CJ162">
        <v>2734</v>
      </c>
      <c r="CK162">
        <v>2581</v>
      </c>
      <c r="CL162">
        <v>153</v>
      </c>
      <c r="CM162" s="10">
        <f t="shared" si="152"/>
        <v>3.9953506392870981</v>
      </c>
    </row>
    <row r="163" spans="3:91" x14ac:dyDescent="0.25">
      <c r="C163" s="8">
        <v>22.06</v>
      </c>
      <c r="D163" s="9">
        <f t="shared" si="153"/>
        <v>11516</v>
      </c>
      <c r="E163" s="9">
        <f t="shared" si="154"/>
        <v>3261</v>
      </c>
      <c r="F163" s="9">
        <f t="shared" si="155"/>
        <v>3620</v>
      </c>
      <c r="G163" s="9">
        <f t="shared" si="156"/>
        <v>1143</v>
      </c>
      <c r="H163" s="10">
        <f t="shared" si="130"/>
        <v>-20.416986080617654</v>
      </c>
      <c r="I163" s="9">
        <f t="shared" si="157"/>
        <v>2602</v>
      </c>
      <c r="J163" s="10">
        <f t="shared" si="131"/>
        <v>3.6140554339678239</v>
      </c>
      <c r="K163" s="9">
        <f t="shared" si="158"/>
        <v>7460</v>
      </c>
      <c r="L163" s="10">
        <f t="shared" si="132"/>
        <v>16.626104651608649</v>
      </c>
      <c r="M163" s="9">
        <f t="shared" si="159"/>
        <v>105</v>
      </c>
      <c r="N163" s="10">
        <f t="shared" si="133"/>
        <v>0.19103860529515904</v>
      </c>
      <c r="O163" s="9">
        <f t="shared" si="160"/>
        <v>4245</v>
      </c>
      <c r="P163" s="10">
        <f t="shared" si="134"/>
        <v>2.9211927631688717</v>
      </c>
      <c r="Q163" s="17">
        <f t="shared" si="135"/>
        <v>0.21282314660342738</v>
      </c>
      <c r="U163" s="1">
        <v>22.06</v>
      </c>
      <c r="V163" s="9">
        <v>2683</v>
      </c>
      <c r="W163" s="11">
        <f t="shared" si="136"/>
        <v>0.31800402986843662</v>
      </c>
      <c r="X163" s="21">
        <f t="shared" si="151"/>
        <v>5754</v>
      </c>
      <c r="Y163" s="9">
        <v>8437</v>
      </c>
      <c r="Z163" s="1">
        <v>22.06</v>
      </c>
      <c r="AA163" s="9">
        <v>8437</v>
      </c>
      <c r="AB163">
        <f t="shared" si="137"/>
        <v>3822</v>
      </c>
      <c r="AC163">
        <f t="shared" si="138"/>
        <v>1377.9999999999998</v>
      </c>
      <c r="AD163">
        <f t="shared" si="139"/>
        <v>3035</v>
      </c>
      <c r="AE163">
        <f t="shared" si="140"/>
        <v>49</v>
      </c>
      <c r="AF163">
        <f t="shared" si="141"/>
        <v>153</v>
      </c>
      <c r="AG163" s="9">
        <v>2684</v>
      </c>
      <c r="AH163" s="9">
        <v>2828</v>
      </c>
      <c r="AI163">
        <v>144</v>
      </c>
      <c r="AJ163" s="12">
        <f t="shared" si="142"/>
        <v>3.1434426229508197</v>
      </c>
      <c r="AL163" s="11">
        <v>0.45300462249614792</v>
      </c>
      <c r="AM163" s="11">
        <v>0.1633281972265023</v>
      </c>
      <c r="AN163" s="11">
        <v>0.35972502074196988</v>
      </c>
      <c r="AO163" s="11">
        <v>5.8077515704634351E-3</v>
      </c>
      <c r="AP163" s="11">
        <v>1.813440796491644E-2</v>
      </c>
      <c r="AS163" s="1">
        <v>22.06</v>
      </c>
      <c r="AT163">
        <v>453</v>
      </c>
      <c r="AU163">
        <f t="shared" si="143"/>
        <v>0.24883476168997143</v>
      </c>
      <c r="AV163">
        <f t="shared" si="144"/>
        <v>0.19946875156618052</v>
      </c>
      <c r="AW163">
        <f t="shared" si="145"/>
        <v>0.52598606725805641</v>
      </c>
      <c r="AX163">
        <f t="shared" si="146"/>
        <v>7.7181376234150252E-3</v>
      </c>
      <c r="AY163">
        <f t="shared" si="147"/>
        <v>4.8113065704405355E-3</v>
      </c>
      <c r="AZ163">
        <f t="shared" si="148"/>
        <v>1.3180975291936049E-2</v>
      </c>
      <c r="BA163" s="13">
        <f t="shared" si="149"/>
        <v>0.99999999999999989</v>
      </c>
      <c r="BB163">
        <v>19953</v>
      </c>
      <c r="BC163">
        <v>10495</v>
      </c>
      <c r="BD163">
        <v>9458</v>
      </c>
      <c r="BE163">
        <v>9195</v>
      </c>
      <c r="BF163">
        <v>4965</v>
      </c>
      <c r="BG163">
        <v>3980</v>
      </c>
      <c r="BH163">
        <v>45</v>
      </c>
      <c r="BI163">
        <v>145</v>
      </c>
      <c r="BJ163">
        <v>9</v>
      </c>
      <c r="BK163">
        <v>51</v>
      </c>
      <c r="BL163">
        <v>263</v>
      </c>
      <c r="BM163">
        <v>13025</v>
      </c>
      <c r="BN163">
        <v>6104</v>
      </c>
      <c r="BO163">
        <v>6921</v>
      </c>
      <c r="BP163">
        <v>6786</v>
      </c>
      <c r="BQ163">
        <v>3978</v>
      </c>
      <c r="BR163">
        <v>2606</v>
      </c>
      <c r="BS163">
        <v>38</v>
      </c>
      <c r="BT163">
        <v>126</v>
      </c>
      <c r="BU163">
        <v>7</v>
      </c>
      <c r="BV163">
        <v>31</v>
      </c>
      <c r="BW163">
        <v>135</v>
      </c>
      <c r="BX163">
        <v>6928</v>
      </c>
      <c r="BY163" s="11">
        <f t="shared" si="150"/>
        <v>0.34721595750012529</v>
      </c>
      <c r="BZ163">
        <v>4391</v>
      </c>
      <c r="CA163">
        <v>2537</v>
      </c>
      <c r="CB163">
        <v>2409</v>
      </c>
      <c r="CC163">
        <v>987</v>
      </c>
      <c r="CD163">
        <v>1374</v>
      </c>
      <c r="CE163">
        <v>7</v>
      </c>
      <c r="CF163">
        <v>19</v>
      </c>
      <c r="CG163">
        <v>2</v>
      </c>
      <c r="CH163">
        <v>20</v>
      </c>
      <c r="CI163">
        <v>128</v>
      </c>
      <c r="CJ163">
        <v>6448</v>
      </c>
      <c r="CK163">
        <v>5945</v>
      </c>
      <c r="CL163">
        <v>503</v>
      </c>
      <c r="CM163" s="10">
        <f t="shared" si="152"/>
        <v>3.356265769554247</v>
      </c>
    </row>
    <row r="164" spans="3:91" x14ac:dyDescent="0.25">
      <c r="C164" s="8">
        <v>23.03</v>
      </c>
      <c r="D164" s="9">
        <f t="shared" si="153"/>
        <v>-70</v>
      </c>
      <c r="E164" s="9">
        <f t="shared" si="154"/>
        <v>-6</v>
      </c>
      <c r="F164" s="9">
        <f t="shared" si="155"/>
        <v>-5</v>
      </c>
      <c r="G164" s="9">
        <f t="shared" si="156"/>
        <v>62</v>
      </c>
      <c r="H164" s="10">
        <f t="shared" si="130"/>
        <v>4.5165117658690903</v>
      </c>
      <c r="I164" s="9">
        <f t="shared" si="157"/>
        <v>-188</v>
      </c>
      <c r="J164" s="10">
        <f t="shared" si="131"/>
        <v>-8.2512263422786667</v>
      </c>
      <c r="K164" s="9">
        <f t="shared" si="158"/>
        <v>45</v>
      </c>
      <c r="L164" s="10">
        <f t="shared" si="132"/>
        <v>3.163803606626395</v>
      </c>
      <c r="M164" s="9">
        <f t="shared" si="159"/>
        <v>1</v>
      </c>
      <c r="N164" s="10">
        <f t="shared" si="133"/>
        <v>5.6772152302461604E-2</v>
      </c>
      <c r="O164" s="9">
        <f t="shared" si="160"/>
        <v>10</v>
      </c>
      <c r="P164" s="10">
        <f t="shared" si="134"/>
        <v>0.54450235062226093</v>
      </c>
      <c r="Q164" s="17">
        <f t="shared" si="135"/>
        <v>-335.83333333333331</v>
      </c>
      <c r="U164" s="1">
        <v>23.03</v>
      </c>
      <c r="V164" s="9">
        <v>17</v>
      </c>
      <c r="W164" s="11">
        <f t="shared" si="136"/>
        <v>8.4367245657568247E-3</v>
      </c>
      <c r="X164" s="21">
        <f t="shared" si="151"/>
        <v>1998</v>
      </c>
      <c r="Y164" s="9">
        <v>2015</v>
      </c>
      <c r="Z164" s="1">
        <v>23.03</v>
      </c>
      <c r="AA164" s="9">
        <v>2015</v>
      </c>
      <c r="AB164">
        <f t="shared" si="137"/>
        <v>744</v>
      </c>
      <c r="AC164">
        <f t="shared" si="138"/>
        <v>792</v>
      </c>
      <c r="AD164">
        <f t="shared" si="139"/>
        <v>476</v>
      </c>
      <c r="AE164">
        <f t="shared" si="140"/>
        <v>3</v>
      </c>
      <c r="AF164">
        <f t="shared" si="141"/>
        <v>0</v>
      </c>
      <c r="AG164">
        <v>6</v>
      </c>
      <c r="AH164">
        <v>6</v>
      </c>
      <c r="AI164">
        <v>0</v>
      </c>
      <c r="AJ164" s="12">
        <f t="shared" si="142"/>
        <v>335.83333333333331</v>
      </c>
      <c r="AL164" s="11">
        <v>0.36923076923076925</v>
      </c>
      <c r="AM164" s="11">
        <v>0.39305210918114142</v>
      </c>
      <c r="AN164" s="11">
        <v>0.23622828784119107</v>
      </c>
      <c r="AO164" s="11">
        <v>1.488833746898263E-3</v>
      </c>
      <c r="AP164" s="11">
        <v>0</v>
      </c>
      <c r="AS164" s="1">
        <v>23.03</v>
      </c>
      <c r="AT164">
        <v>453</v>
      </c>
      <c r="AU164">
        <f t="shared" si="143"/>
        <v>0.41439588688946016</v>
      </c>
      <c r="AV164">
        <f t="shared" si="144"/>
        <v>0.31053984575835475</v>
      </c>
      <c r="AW164">
        <f t="shared" si="145"/>
        <v>0.26786632390745502</v>
      </c>
      <c r="AX164">
        <f t="shared" si="146"/>
        <v>2.056555269922879E-3</v>
      </c>
      <c r="AY164">
        <f t="shared" si="147"/>
        <v>5.1413881748071976E-4</v>
      </c>
      <c r="AZ164">
        <f t="shared" si="148"/>
        <v>4.6272493573264782E-3</v>
      </c>
      <c r="BA164" s="13">
        <f t="shared" si="149"/>
        <v>1</v>
      </c>
      <c r="BB164">
        <v>1945</v>
      </c>
      <c r="BC164">
        <v>521</v>
      </c>
      <c r="BD164">
        <v>1424</v>
      </c>
      <c r="BE164">
        <v>1415</v>
      </c>
      <c r="BF164">
        <v>806</v>
      </c>
      <c r="BG164">
        <v>604</v>
      </c>
      <c r="BH164">
        <v>0</v>
      </c>
      <c r="BI164">
        <v>4</v>
      </c>
      <c r="BJ164">
        <v>0</v>
      </c>
      <c r="BK164">
        <v>1</v>
      </c>
      <c r="BL164">
        <v>9</v>
      </c>
      <c r="BM164">
        <v>1918</v>
      </c>
      <c r="BN164">
        <v>510</v>
      </c>
      <c r="BO164">
        <v>1408</v>
      </c>
      <c r="BP164">
        <v>1399</v>
      </c>
      <c r="BQ164">
        <v>796</v>
      </c>
      <c r="BR164">
        <v>598</v>
      </c>
      <c r="BS164">
        <v>0</v>
      </c>
      <c r="BT164">
        <v>4</v>
      </c>
      <c r="BU164">
        <v>0</v>
      </c>
      <c r="BV164">
        <v>1</v>
      </c>
      <c r="BW164">
        <v>9</v>
      </c>
      <c r="BX164">
        <v>27</v>
      </c>
      <c r="BY164" s="11">
        <f t="shared" si="150"/>
        <v>1.3881748071979434E-2</v>
      </c>
      <c r="BZ164">
        <v>11</v>
      </c>
      <c r="CA164">
        <v>16</v>
      </c>
      <c r="CB164">
        <v>16</v>
      </c>
      <c r="CC164">
        <v>10</v>
      </c>
      <c r="CD164">
        <v>6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1</v>
      </c>
      <c r="CK164">
        <v>0</v>
      </c>
      <c r="CL164">
        <v>1</v>
      </c>
      <c r="CM164" s="10">
        <v>0</v>
      </c>
    </row>
    <row r="165" spans="3:91" x14ac:dyDescent="0.25">
      <c r="C165" s="8">
        <v>23.04</v>
      </c>
      <c r="D165" s="9">
        <f t="shared" si="153"/>
        <v>-4137</v>
      </c>
      <c r="E165" s="9">
        <f t="shared" si="154"/>
        <v>-1437</v>
      </c>
      <c r="F165" s="9">
        <f t="shared" si="155"/>
        <v>-1174</v>
      </c>
      <c r="G165" s="9">
        <f t="shared" si="156"/>
        <v>-1034</v>
      </c>
      <c r="H165" s="10">
        <f t="shared" si="130"/>
        <v>-1.80157058940841</v>
      </c>
      <c r="I165" s="9">
        <f t="shared" si="157"/>
        <v>-261</v>
      </c>
      <c r="J165" s="10">
        <f t="shared" si="131"/>
        <v>-0.13397218331798477</v>
      </c>
      <c r="K165" s="9">
        <f t="shared" si="158"/>
        <v>-2492</v>
      </c>
      <c r="L165" s="10">
        <f t="shared" si="132"/>
        <v>4.4858425008884453</v>
      </c>
      <c r="M165" s="9">
        <f t="shared" si="159"/>
        <v>-266</v>
      </c>
      <c r="N165" s="10">
        <f t="shared" si="133"/>
        <v>-2.4065058098505907</v>
      </c>
      <c r="O165" s="9">
        <f t="shared" si="160"/>
        <v>-581</v>
      </c>
      <c r="P165" s="10">
        <f t="shared" si="134"/>
        <v>4.242932714298945</v>
      </c>
      <c r="Q165" s="17">
        <f t="shared" si="135"/>
        <v>-0.31300239815008712</v>
      </c>
      <c r="U165" s="1">
        <v>23.04</v>
      </c>
      <c r="V165" s="9">
        <v>1172</v>
      </c>
      <c r="W165" s="11">
        <f t="shared" si="136"/>
        <v>0.1690953686336748</v>
      </c>
      <c r="X165" s="21">
        <f t="shared" si="151"/>
        <v>5759</v>
      </c>
      <c r="Y165" s="9">
        <v>6931</v>
      </c>
      <c r="Z165" s="1">
        <v>23.04</v>
      </c>
      <c r="AA165" s="9">
        <v>6931</v>
      </c>
      <c r="AB165">
        <f t="shared" si="137"/>
        <v>1648</v>
      </c>
      <c r="AC165">
        <f t="shared" si="138"/>
        <v>431</v>
      </c>
      <c r="AD165">
        <f t="shared" si="139"/>
        <v>4385</v>
      </c>
      <c r="AE165">
        <f t="shared" si="140"/>
        <v>333</v>
      </c>
      <c r="AF165">
        <f t="shared" si="141"/>
        <v>134</v>
      </c>
      <c r="AG165" s="9">
        <v>2651</v>
      </c>
      <c r="AH165" s="9">
        <v>2783</v>
      </c>
      <c r="AI165">
        <v>132</v>
      </c>
      <c r="AJ165" s="12">
        <f t="shared" si="142"/>
        <v>2.6144850999622782</v>
      </c>
      <c r="AL165" s="11">
        <v>0.23777232722550859</v>
      </c>
      <c r="AM165" s="11">
        <v>6.2184388977059586E-2</v>
      </c>
      <c r="AN165" s="11">
        <v>0.63266483912855287</v>
      </c>
      <c r="AO165" s="11">
        <v>4.8045015149329101E-2</v>
      </c>
      <c r="AP165" s="11">
        <v>1.9333429519549847E-2</v>
      </c>
      <c r="AS165" s="1">
        <v>23.04</v>
      </c>
      <c r="AT165">
        <v>453</v>
      </c>
      <c r="AU165">
        <f t="shared" si="143"/>
        <v>0.21975662133142448</v>
      </c>
      <c r="AV165">
        <f t="shared" si="144"/>
        <v>6.084466714387974E-2</v>
      </c>
      <c r="AW165">
        <f t="shared" si="145"/>
        <v>0.67752326413743735</v>
      </c>
      <c r="AX165">
        <f t="shared" si="146"/>
        <v>2.3979957050823193E-2</v>
      </c>
      <c r="AY165">
        <f t="shared" si="147"/>
        <v>3.5790980672870437E-3</v>
      </c>
      <c r="AZ165">
        <f t="shared" si="148"/>
        <v>1.4316392269148175E-2</v>
      </c>
      <c r="BA165" s="13">
        <f t="shared" si="149"/>
        <v>1</v>
      </c>
      <c r="BB165">
        <v>2794</v>
      </c>
      <c r="BC165">
        <v>1893</v>
      </c>
      <c r="BD165">
        <v>901</v>
      </c>
      <c r="BE165">
        <v>861</v>
      </c>
      <c r="BF165">
        <v>614</v>
      </c>
      <c r="BG165">
        <v>170</v>
      </c>
      <c r="BH165">
        <v>8</v>
      </c>
      <c r="BI165">
        <v>66</v>
      </c>
      <c r="BJ165">
        <v>1</v>
      </c>
      <c r="BK165">
        <v>2</v>
      </c>
      <c r="BL165">
        <v>40</v>
      </c>
      <c r="BM165">
        <v>2203</v>
      </c>
      <c r="BN165">
        <v>1371</v>
      </c>
      <c r="BO165">
        <v>832</v>
      </c>
      <c r="BP165">
        <v>804</v>
      </c>
      <c r="BQ165">
        <v>585</v>
      </c>
      <c r="BR165">
        <v>147</v>
      </c>
      <c r="BS165">
        <v>6</v>
      </c>
      <c r="BT165">
        <v>63</v>
      </c>
      <c r="BU165">
        <v>1</v>
      </c>
      <c r="BV165">
        <v>2</v>
      </c>
      <c r="BW165">
        <v>28</v>
      </c>
      <c r="BX165">
        <v>591</v>
      </c>
      <c r="BY165" s="11">
        <f t="shared" si="150"/>
        <v>0.21152469577666427</v>
      </c>
      <c r="BZ165">
        <v>522</v>
      </c>
      <c r="CA165">
        <v>69</v>
      </c>
      <c r="CB165">
        <v>57</v>
      </c>
      <c r="CC165">
        <v>29</v>
      </c>
      <c r="CD165">
        <v>23</v>
      </c>
      <c r="CE165">
        <v>2</v>
      </c>
      <c r="CF165">
        <v>3</v>
      </c>
      <c r="CG165">
        <v>0</v>
      </c>
      <c r="CH165">
        <v>0</v>
      </c>
      <c r="CI165">
        <v>12</v>
      </c>
      <c r="CJ165">
        <v>1609</v>
      </c>
      <c r="CK165">
        <v>1214</v>
      </c>
      <c r="CL165">
        <v>395</v>
      </c>
      <c r="CM165" s="10">
        <f t="shared" ref="CM165:CM191" si="161">BB165/CK165</f>
        <v>2.3014827018121911</v>
      </c>
    </row>
    <row r="166" spans="3:91" x14ac:dyDescent="0.25">
      <c r="C166" s="8">
        <v>23.07</v>
      </c>
      <c r="D166" s="9">
        <f t="shared" si="153"/>
        <v>-50</v>
      </c>
      <c r="E166" s="9">
        <f t="shared" si="154"/>
        <v>-11</v>
      </c>
      <c r="F166" s="9">
        <f t="shared" si="155"/>
        <v>120</v>
      </c>
      <c r="G166" s="9">
        <f t="shared" si="156"/>
        <v>-357</v>
      </c>
      <c r="H166" s="10">
        <f t="shared" si="130"/>
        <v>-6.4050306030731505</v>
      </c>
      <c r="I166" s="9">
        <f t="shared" si="157"/>
        <v>-27</v>
      </c>
      <c r="J166" s="10">
        <f t="shared" si="131"/>
        <v>-0.45062846870496998</v>
      </c>
      <c r="K166" s="9">
        <f t="shared" si="158"/>
        <v>388</v>
      </c>
      <c r="L166" s="10">
        <f t="shared" si="132"/>
        <v>7.8216532793083289</v>
      </c>
      <c r="M166" s="9">
        <f t="shared" si="159"/>
        <v>-74</v>
      </c>
      <c r="N166" s="10">
        <f t="shared" si="133"/>
        <v>-1.3654748826525522</v>
      </c>
      <c r="O166" s="9">
        <f t="shared" si="160"/>
        <v>229</v>
      </c>
      <c r="P166" s="10">
        <f t="shared" si="134"/>
        <v>4.4992581073176297</v>
      </c>
      <c r="Q166" s="17">
        <f t="shared" si="135"/>
        <v>-1.0699427231031677E-2</v>
      </c>
      <c r="U166" s="1">
        <v>23.07</v>
      </c>
      <c r="V166" s="9">
        <v>863</v>
      </c>
      <c r="W166" s="11">
        <f t="shared" si="136"/>
        <v>0.16221804511278196</v>
      </c>
      <c r="X166" s="21">
        <f t="shared" si="151"/>
        <v>4457</v>
      </c>
      <c r="Y166" s="9">
        <v>5320</v>
      </c>
      <c r="Z166" s="1">
        <v>23.07</v>
      </c>
      <c r="AA166" s="9">
        <v>5320</v>
      </c>
      <c r="AB166">
        <f t="shared" si="137"/>
        <v>2070</v>
      </c>
      <c r="AC166">
        <f t="shared" si="138"/>
        <v>346</v>
      </c>
      <c r="AD166">
        <f t="shared" si="139"/>
        <v>2575</v>
      </c>
      <c r="AE166">
        <f t="shared" si="140"/>
        <v>217</v>
      </c>
      <c r="AF166">
        <f t="shared" si="141"/>
        <v>112</v>
      </c>
      <c r="AG166" s="9">
        <v>2468</v>
      </c>
      <c r="AH166" s="9">
        <v>2574</v>
      </c>
      <c r="AI166">
        <v>106</v>
      </c>
      <c r="AJ166" s="12">
        <f t="shared" si="142"/>
        <v>2.1555915721231766</v>
      </c>
      <c r="AL166" s="11">
        <v>0.38909774436090228</v>
      </c>
      <c r="AM166" s="11">
        <v>6.5037593984962408E-2</v>
      </c>
      <c r="AN166" s="11">
        <v>0.48402255639097747</v>
      </c>
      <c r="AO166" s="11">
        <v>4.0789473684210528E-2</v>
      </c>
      <c r="AP166" s="11">
        <v>2.1052631578947368E-2</v>
      </c>
      <c r="AS166" s="1">
        <v>23.07</v>
      </c>
      <c r="AT166">
        <v>453</v>
      </c>
      <c r="AU166">
        <f t="shared" si="143"/>
        <v>0.3250474383301708</v>
      </c>
      <c r="AV166">
        <f t="shared" si="144"/>
        <v>6.0531309297912714E-2</v>
      </c>
      <c r="AW166">
        <f t="shared" si="145"/>
        <v>0.56223908918406074</v>
      </c>
      <c r="AX166">
        <f t="shared" si="146"/>
        <v>2.7134724857685009E-2</v>
      </c>
      <c r="AY166">
        <f t="shared" si="147"/>
        <v>8.1593927893738143E-3</v>
      </c>
      <c r="AZ166">
        <f t="shared" si="148"/>
        <v>1.6888045540796964E-2</v>
      </c>
      <c r="BA166" s="13">
        <f t="shared" si="149"/>
        <v>1</v>
      </c>
      <c r="BB166">
        <v>5270</v>
      </c>
      <c r="BC166">
        <v>2963</v>
      </c>
      <c r="BD166">
        <v>2307</v>
      </c>
      <c r="BE166">
        <v>2218</v>
      </c>
      <c r="BF166">
        <v>1713</v>
      </c>
      <c r="BG166">
        <v>319</v>
      </c>
      <c r="BH166">
        <v>29</v>
      </c>
      <c r="BI166">
        <v>143</v>
      </c>
      <c r="BJ166">
        <v>0</v>
      </c>
      <c r="BK166">
        <v>14</v>
      </c>
      <c r="BL166">
        <v>89</v>
      </c>
      <c r="BM166">
        <v>4178</v>
      </c>
      <c r="BN166">
        <v>2077</v>
      </c>
      <c r="BO166">
        <v>2101</v>
      </c>
      <c r="BP166">
        <v>2037</v>
      </c>
      <c r="BQ166">
        <v>1599</v>
      </c>
      <c r="BR166">
        <v>274</v>
      </c>
      <c r="BS166">
        <v>26</v>
      </c>
      <c r="BT166">
        <v>128</v>
      </c>
      <c r="BU166">
        <v>0</v>
      </c>
      <c r="BV166">
        <v>10</v>
      </c>
      <c r="BW166">
        <v>64</v>
      </c>
      <c r="BX166">
        <v>1092</v>
      </c>
      <c r="BY166" s="11">
        <f t="shared" si="150"/>
        <v>0.20721062618595826</v>
      </c>
      <c r="BZ166">
        <v>886</v>
      </c>
      <c r="CA166">
        <v>206</v>
      </c>
      <c r="CB166">
        <v>181</v>
      </c>
      <c r="CC166">
        <v>114</v>
      </c>
      <c r="CD166">
        <v>45</v>
      </c>
      <c r="CE166">
        <v>3</v>
      </c>
      <c r="CF166">
        <v>15</v>
      </c>
      <c r="CG166">
        <v>0</v>
      </c>
      <c r="CH166">
        <v>4</v>
      </c>
      <c r="CI166">
        <v>25</v>
      </c>
      <c r="CJ166">
        <v>2694</v>
      </c>
      <c r="CK166">
        <v>2457</v>
      </c>
      <c r="CL166">
        <v>237</v>
      </c>
      <c r="CM166" s="10">
        <f t="shared" si="161"/>
        <v>2.144892144892145</v>
      </c>
    </row>
    <row r="167" spans="3:91" x14ac:dyDescent="0.25">
      <c r="C167" s="8">
        <v>23.08</v>
      </c>
      <c r="D167" s="9">
        <f t="shared" si="153"/>
        <v>1188</v>
      </c>
      <c r="E167" s="9">
        <f t="shared" si="154"/>
        <v>563</v>
      </c>
      <c r="F167" s="9">
        <f t="shared" si="155"/>
        <v>711</v>
      </c>
      <c r="G167" s="9">
        <f t="shared" si="156"/>
        <v>802</v>
      </c>
      <c r="H167" s="10">
        <f t="shared" si="130"/>
        <v>4.6914652909213928</v>
      </c>
      <c r="I167" s="9">
        <f t="shared" si="157"/>
        <v>31</v>
      </c>
      <c r="J167" s="10">
        <f t="shared" si="131"/>
        <v>-0.62715223684826071</v>
      </c>
      <c r="K167" s="9">
        <f t="shared" si="158"/>
        <v>217</v>
      </c>
      <c r="L167" s="10">
        <f t="shared" si="132"/>
        <v>-5.6970622686052579</v>
      </c>
      <c r="M167" s="9">
        <f t="shared" si="159"/>
        <v>68</v>
      </c>
      <c r="N167" s="10">
        <f t="shared" si="133"/>
        <v>0.84589012759938864</v>
      </c>
      <c r="O167" s="9">
        <f t="shared" si="160"/>
        <v>-84</v>
      </c>
      <c r="P167" s="10">
        <f t="shared" si="134"/>
        <v>-5.3880193805885419</v>
      </c>
      <c r="Q167" s="17">
        <f t="shared" si="135"/>
        <v>-0.10670314771994738</v>
      </c>
      <c r="U167" s="1">
        <v>23.08</v>
      </c>
      <c r="V167" s="9">
        <v>1123</v>
      </c>
      <c r="W167" s="11">
        <f t="shared" si="136"/>
        <v>0.21742497579864473</v>
      </c>
      <c r="X167" s="21">
        <f t="shared" si="151"/>
        <v>4042</v>
      </c>
      <c r="Y167" s="9">
        <v>5165</v>
      </c>
      <c r="Z167" s="1">
        <v>23.08</v>
      </c>
      <c r="AA167" s="9">
        <v>5165</v>
      </c>
      <c r="AB167">
        <f t="shared" si="137"/>
        <v>2191</v>
      </c>
      <c r="AC167">
        <f t="shared" si="138"/>
        <v>308</v>
      </c>
      <c r="AD167">
        <f t="shared" si="139"/>
        <v>2517</v>
      </c>
      <c r="AE167">
        <f t="shared" si="140"/>
        <v>62</v>
      </c>
      <c r="AF167">
        <f t="shared" si="141"/>
        <v>87</v>
      </c>
      <c r="AG167" s="9">
        <v>1991</v>
      </c>
      <c r="AH167" s="9">
        <v>2058</v>
      </c>
      <c r="AI167">
        <v>67</v>
      </c>
      <c r="AJ167" s="12">
        <f t="shared" si="142"/>
        <v>2.594173782019086</v>
      </c>
      <c r="AL167" s="11">
        <v>0.42420135527589548</v>
      </c>
      <c r="AM167" s="11">
        <v>5.963213939980639E-2</v>
      </c>
      <c r="AN167" s="11">
        <v>0.4873184898354308</v>
      </c>
      <c r="AO167" s="11">
        <v>1.2003872216844144E-2</v>
      </c>
      <c r="AP167" s="11">
        <v>1.6844143272023233E-2</v>
      </c>
      <c r="AS167" s="1">
        <v>23.08</v>
      </c>
      <c r="AT167">
        <v>453</v>
      </c>
      <c r="AU167">
        <f t="shared" si="143"/>
        <v>0.4711160081851094</v>
      </c>
      <c r="AV167">
        <f t="shared" si="144"/>
        <v>5.3360617031323783E-2</v>
      </c>
      <c r="AW167">
        <f t="shared" si="145"/>
        <v>0.43034786714937823</v>
      </c>
      <c r="AX167">
        <f t="shared" si="146"/>
        <v>2.0462773492838031E-2</v>
      </c>
      <c r="AY167">
        <f t="shared" si="147"/>
        <v>5.5092082480717773E-3</v>
      </c>
      <c r="AZ167">
        <f t="shared" si="148"/>
        <v>1.9203525893278766E-2</v>
      </c>
      <c r="BA167" s="13">
        <f t="shared" si="149"/>
        <v>1</v>
      </c>
      <c r="BB167">
        <v>6353</v>
      </c>
      <c r="BC167">
        <v>2734</v>
      </c>
      <c r="BD167">
        <v>3619</v>
      </c>
      <c r="BE167">
        <v>3497</v>
      </c>
      <c r="BF167">
        <v>2993</v>
      </c>
      <c r="BG167">
        <v>339</v>
      </c>
      <c r="BH167">
        <v>17</v>
      </c>
      <c r="BI167">
        <v>130</v>
      </c>
      <c r="BJ167">
        <v>0</v>
      </c>
      <c r="BK167">
        <v>18</v>
      </c>
      <c r="BL167">
        <v>122</v>
      </c>
      <c r="BM167">
        <v>5314</v>
      </c>
      <c r="BN167">
        <v>1977</v>
      </c>
      <c r="BO167">
        <v>3337</v>
      </c>
      <c r="BP167">
        <v>3244</v>
      </c>
      <c r="BQ167">
        <v>2853</v>
      </c>
      <c r="BR167">
        <v>249</v>
      </c>
      <c r="BS167">
        <v>17</v>
      </c>
      <c r="BT167">
        <v>113</v>
      </c>
      <c r="BU167">
        <v>0</v>
      </c>
      <c r="BV167">
        <v>12</v>
      </c>
      <c r="BW167">
        <v>93</v>
      </c>
      <c r="BX167">
        <v>1039</v>
      </c>
      <c r="BY167" s="11">
        <f t="shared" si="150"/>
        <v>0.16354478199275932</v>
      </c>
      <c r="BZ167">
        <v>757</v>
      </c>
      <c r="CA167">
        <v>282</v>
      </c>
      <c r="CB167">
        <v>253</v>
      </c>
      <c r="CC167">
        <v>140</v>
      </c>
      <c r="CD167">
        <v>90</v>
      </c>
      <c r="CE167">
        <v>0</v>
      </c>
      <c r="CF167">
        <v>17</v>
      </c>
      <c r="CG167">
        <v>0</v>
      </c>
      <c r="CH167">
        <v>6</v>
      </c>
      <c r="CI167">
        <v>29</v>
      </c>
      <c r="CJ167">
        <v>2769</v>
      </c>
      <c r="CK167">
        <v>2554</v>
      </c>
      <c r="CL167">
        <v>215</v>
      </c>
      <c r="CM167" s="10">
        <f t="shared" si="161"/>
        <v>2.4874706342991386</v>
      </c>
    </row>
    <row r="168" spans="3:91" x14ac:dyDescent="0.25">
      <c r="C168" s="8">
        <v>23.1</v>
      </c>
      <c r="D168" s="9">
        <f t="shared" si="153"/>
        <v>-370</v>
      </c>
      <c r="E168" s="9">
        <f t="shared" si="154"/>
        <v>-353</v>
      </c>
      <c r="F168" s="9">
        <f t="shared" si="155"/>
        <v>-363</v>
      </c>
      <c r="G168" s="9">
        <f t="shared" si="156"/>
        <v>-671</v>
      </c>
      <c r="H168" s="10">
        <f t="shared" si="130"/>
        <v>-17.284662885999985</v>
      </c>
      <c r="I168" s="9">
        <f t="shared" si="157"/>
        <v>-304</v>
      </c>
      <c r="J168" s="10">
        <f t="shared" si="131"/>
        <v>-7.6359526781316385</v>
      </c>
      <c r="K168" s="9">
        <f t="shared" si="158"/>
        <v>638</v>
      </c>
      <c r="L168" s="10">
        <f t="shared" si="132"/>
        <v>25.66361494312946</v>
      </c>
      <c r="M168" s="9">
        <f t="shared" si="159"/>
        <v>-9</v>
      </c>
      <c r="N168" s="10">
        <f t="shared" si="133"/>
        <v>-0.22073245463917313</v>
      </c>
      <c r="O168" s="9">
        <f t="shared" si="160"/>
        <v>83</v>
      </c>
      <c r="P168" s="10">
        <f t="shared" si="134"/>
        <v>6.2127202286162415</v>
      </c>
      <c r="Q168" s="17">
        <f t="shared" si="135"/>
        <v>0.6881249101771818</v>
      </c>
      <c r="U168" s="1">
        <v>23.1</v>
      </c>
      <c r="V168" s="9">
        <v>1156</v>
      </c>
      <c r="W168" s="11">
        <f t="shared" si="136"/>
        <v>0.32004429678848284</v>
      </c>
      <c r="X168" s="21">
        <f t="shared" si="151"/>
        <v>2456</v>
      </c>
      <c r="Y168" s="9">
        <v>3612</v>
      </c>
      <c r="Z168" s="1">
        <v>23.1</v>
      </c>
      <c r="AA168" s="9">
        <v>3612</v>
      </c>
      <c r="AB168">
        <f t="shared" si="137"/>
        <v>1080</v>
      </c>
      <c r="AC168">
        <f t="shared" si="138"/>
        <v>551</v>
      </c>
      <c r="AD168">
        <f t="shared" si="139"/>
        <v>1894</v>
      </c>
      <c r="AE168">
        <f t="shared" si="140"/>
        <v>18</v>
      </c>
      <c r="AF168">
        <f t="shared" si="141"/>
        <v>69</v>
      </c>
      <c r="AG168" s="9">
        <v>1272</v>
      </c>
      <c r="AH168" s="9">
        <v>1373</v>
      </c>
      <c r="AI168">
        <v>101</v>
      </c>
      <c r="AJ168" s="12">
        <f t="shared" si="142"/>
        <v>2.8396226415094339</v>
      </c>
      <c r="AL168" s="11">
        <v>0.29900332225913623</v>
      </c>
      <c r="AM168" s="11">
        <v>0.15254706533776302</v>
      </c>
      <c r="AN168" s="11">
        <v>0.52436323366555926</v>
      </c>
      <c r="AO168" s="11">
        <v>4.9833887043189366E-3</v>
      </c>
      <c r="AP168" s="11">
        <v>1.9102990033222592E-2</v>
      </c>
      <c r="AS168" s="1">
        <v>23.1</v>
      </c>
      <c r="AT168">
        <v>453</v>
      </c>
      <c r="AU168">
        <f t="shared" si="143"/>
        <v>0.12615669339913635</v>
      </c>
      <c r="AV168">
        <f t="shared" si="144"/>
        <v>7.6187538556446638E-2</v>
      </c>
      <c r="AW168">
        <f t="shared" si="145"/>
        <v>0.78099938309685379</v>
      </c>
      <c r="AX168">
        <f t="shared" si="146"/>
        <v>2.7760641579272056E-3</v>
      </c>
      <c r="AY168">
        <f t="shared" si="147"/>
        <v>4.3183220234423196E-3</v>
      </c>
      <c r="AZ168">
        <f t="shared" si="148"/>
        <v>9.5619987661937078E-3</v>
      </c>
      <c r="BA168" s="13">
        <f t="shared" si="149"/>
        <v>1</v>
      </c>
      <c r="BB168">
        <v>3242</v>
      </c>
      <c r="BC168">
        <v>2532</v>
      </c>
      <c r="BD168">
        <v>710</v>
      </c>
      <c r="BE168">
        <v>679</v>
      </c>
      <c r="BF168">
        <v>409</v>
      </c>
      <c r="BG168">
        <v>247</v>
      </c>
      <c r="BH168">
        <v>11</v>
      </c>
      <c r="BI168">
        <v>9</v>
      </c>
      <c r="BJ168">
        <v>0</v>
      </c>
      <c r="BK168">
        <v>3</v>
      </c>
      <c r="BL168">
        <v>31</v>
      </c>
      <c r="BM168">
        <v>2003</v>
      </c>
      <c r="BN168">
        <v>1406</v>
      </c>
      <c r="BO168">
        <v>597</v>
      </c>
      <c r="BP168">
        <v>579</v>
      </c>
      <c r="BQ168">
        <v>365</v>
      </c>
      <c r="BR168">
        <v>197</v>
      </c>
      <c r="BS168">
        <v>8</v>
      </c>
      <c r="BT168">
        <v>9</v>
      </c>
      <c r="BU168">
        <v>0</v>
      </c>
      <c r="BV168">
        <v>0</v>
      </c>
      <c r="BW168">
        <v>18</v>
      </c>
      <c r="BX168">
        <v>1239</v>
      </c>
      <c r="BY168" s="11">
        <f t="shared" si="150"/>
        <v>0.38217149907464526</v>
      </c>
      <c r="BZ168">
        <v>1126</v>
      </c>
      <c r="CA168">
        <v>113</v>
      </c>
      <c r="CB168">
        <v>100</v>
      </c>
      <c r="CC168">
        <v>44</v>
      </c>
      <c r="CD168">
        <v>50</v>
      </c>
      <c r="CE168">
        <v>3</v>
      </c>
      <c r="CF168">
        <v>0</v>
      </c>
      <c r="CG168">
        <v>0</v>
      </c>
      <c r="CH168">
        <v>3</v>
      </c>
      <c r="CI168">
        <v>13</v>
      </c>
      <c r="CJ168">
        <v>1010</v>
      </c>
      <c r="CK168">
        <v>919</v>
      </c>
      <c r="CL168">
        <v>91</v>
      </c>
      <c r="CM168" s="10">
        <f t="shared" si="161"/>
        <v>3.5277475516866157</v>
      </c>
    </row>
    <row r="169" spans="3:91" x14ac:dyDescent="0.25">
      <c r="C169" s="8">
        <v>23.11</v>
      </c>
      <c r="D169" s="9">
        <f t="shared" si="153"/>
        <v>3424</v>
      </c>
      <c r="E169" s="9">
        <f t="shared" si="154"/>
        <v>1324</v>
      </c>
      <c r="F169" s="9">
        <f t="shared" si="155"/>
        <v>1462</v>
      </c>
      <c r="G169" s="9">
        <f t="shared" si="156"/>
        <v>184</v>
      </c>
      <c r="H169" s="10">
        <f t="shared" si="130"/>
        <v>-7.2798102163555001</v>
      </c>
      <c r="I169" s="9">
        <f t="shared" si="157"/>
        <v>506</v>
      </c>
      <c r="J169" s="10">
        <f t="shared" si="131"/>
        <v>0.52352721939343283</v>
      </c>
      <c r="K169" s="9">
        <f t="shared" si="158"/>
        <v>2416</v>
      </c>
      <c r="L169" s="10">
        <f t="shared" si="132"/>
        <v>6.722900595520592</v>
      </c>
      <c r="M169" s="9">
        <f t="shared" si="159"/>
        <v>367</v>
      </c>
      <c r="N169" s="10">
        <f t="shared" si="133"/>
        <v>1.293819429362034</v>
      </c>
      <c r="O169" s="9">
        <f t="shared" si="160"/>
        <v>87</v>
      </c>
      <c r="P169" s="10">
        <f t="shared" si="134"/>
        <v>-5.696576091765408</v>
      </c>
      <c r="Q169" s="17">
        <f t="shared" si="135"/>
        <v>-0.13341571354675574</v>
      </c>
      <c r="U169" s="1">
        <v>23.11</v>
      </c>
      <c r="V169" s="9">
        <v>1797</v>
      </c>
      <c r="W169" s="11">
        <f t="shared" si="136"/>
        <v>0.2189327485380117</v>
      </c>
      <c r="X169" s="21">
        <f t="shared" si="151"/>
        <v>6411</v>
      </c>
      <c r="Y169" s="9">
        <v>8208</v>
      </c>
      <c r="Z169" s="1">
        <v>23.11</v>
      </c>
      <c r="AA169" s="9">
        <v>8208</v>
      </c>
      <c r="AB169">
        <f t="shared" si="137"/>
        <v>2471</v>
      </c>
      <c r="AC169">
        <f t="shared" si="138"/>
        <v>1067</v>
      </c>
      <c r="AD169">
        <f t="shared" si="139"/>
        <v>3917</v>
      </c>
      <c r="AE169">
        <f t="shared" si="140"/>
        <v>519</v>
      </c>
      <c r="AF169">
        <f t="shared" si="141"/>
        <v>234</v>
      </c>
      <c r="AG169" s="9">
        <v>2740</v>
      </c>
      <c r="AH169" s="9">
        <v>2804</v>
      </c>
      <c r="AI169">
        <v>64</v>
      </c>
      <c r="AJ169" s="12">
        <f t="shared" si="142"/>
        <v>2.9956204379562044</v>
      </c>
      <c r="AL169" s="11">
        <v>0.3010477582846004</v>
      </c>
      <c r="AM169" s="11">
        <v>0.12999512670565302</v>
      </c>
      <c r="AN169" s="11">
        <v>0.47721734892787526</v>
      </c>
      <c r="AO169" s="11">
        <v>6.3230994152046791E-2</v>
      </c>
      <c r="AP169" s="11">
        <v>2.850877192982456E-2</v>
      </c>
      <c r="AS169" s="1">
        <v>23.11</v>
      </c>
      <c r="AT169">
        <v>453</v>
      </c>
      <c r="AU169">
        <f t="shared" si="143"/>
        <v>0.22824965612104539</v>
      </c>
      <c r="AV169">
        <f t="shared" si="144"/>
        <v>0.13523039889958735</v>
      </c>
      <c r="AW169">
        <f t="shared" si="145"/>
        <v>0.54444635488308113</v>
      </c>
      <c r="AX169">
        <f t="shared" si="146"/>
        <v>7.6169188445667127E-2</v>
      </c>
      <c r="AY169">
        <f t="shared" si="147"/>
        <v>3.6966987620357635E-3</v>
      </c>
      <c r="AZ169">
        <f t="shared" si="148"/>
        <v>1.2207702888583218E-2</v>
      </c>
      <c r="BA169" s="13">
        <f t="shared" si="149"/>
        <v>0.99999999999999989</v>
      </c>
      <c r="BB169">
        <v>11632</v>
      </c>
      <c r="BC169">
        <v>6333</v>
      </c>
      <c r="BD169">
        <v>5299</v>
      </c>
      <c r="BE169">
        <v>5157</v>
      </c>
      <c r="BF169">
        <v>2655</v>
      </c>
      <c r="BG169">
        <v>1573</v>
      </c>
      <c r="BH169">
        <v>28</v>
      </c>
      <c r="BI169">
        <v>881</v>
      </c>
      <c r="BJ169">
        <v>5</v>
      </c>
      <c r="BK169">
        <v>15</v>
      </c>
      <c r="BL169">
        <v>142</v>
      </c>
      <c r="BM169">
        <v>9748</v>
      </c>
      <c r="BN169">
        <v>4796</v>
      </c>
      <c r="BO169">
        <v>4952</v>
      </c>
      <c r="BP169">
        <v>4825</v>
      </c>
      <c r="BQ169">
        <v>2541</v>
      </c>
      <c r="BR169">
        <v>1374</v>
      </c>
      <c r="BS169">
        <v>22</v>
      </c>
      <c r="BT169">
        <v>873</v>
      </c>
      <c r="BU169">
        <v>4</v>
      </c>
      <c r="BV169">
        <v>11</v>
      </c>
      <c r="BW169">
        <v>127</v>
      </c>
      <c r="BX169">
        <v>1884</v>
      </c>
      <c r="BY169" s="11">
        <f t="shared" si="150"/>
        <v>0.16196698762035763</v>
      </c>
      <c r="BZ169">
        <v>1537</v>
      </c>
      <c r="CA169">
        <v>347</v>
      </c>
      <c r="CB169">
        <v>332</v>
      </c>
      <c r="CC169">
        <v>114</v>
      </c>
      <c r="CD169">
        <v>199</v>
      </c>
      <c r="CE169">
        <v>6</v>
      </c>
      <c r="CF169">
        <v>8</v>
      </c>
      <c r="CG169">
        <v>1</v>
      </c>
      <c r="CH169">
        <v>4</v>
      </c>
      <c r="CI169">
        <v>15</v>
      </c>
      <c r="CJ169">
        <v>4266</v>
      </c>
      <c r="CK169">
        <v>4064</v>
      </c>
      <c r="CL169">
        <v>202</v>
      </c>
      <c r="CM169" s="10">
        <f t="shared" si="161"/>
        <v>2.8622047244094486</v>
      </c>
    </row>
    <row r="170" spans="3:91" x14ac:dyDescent="0.25">
      <c r="C170" s="8">
        <v>23.12</v>
      </c>
      <c r="D170" s="9">
        <f t="shared" si="153"/>
        <v>3080</v>
      </c>
      <c r="E170" s="9">
        <f t="shared" si="154"/>
        <v>994</v>
      </c>
      <c r="F170" s="9">
        <f t="shared" si="155"/>
        <v>1098</v>
      </c>
      <c r="G170" s="9">
        <f t="shared" si="156"/>
        <v>342</v>
      </c>
      <c r="H170" s="10">
        <f t="shared" si="130"/>
        <v>1.4324436242680489</v>
      </c>
      <c r="I170" s="9">
        <f t="shared" si="157"/>
        <v>294</v>
      </c>
      <c r="J170" s="10">
        <f t="shared" si="131"/>
        <v>1.9017660215505696</v>
      </c>
      <c r="K170" s="9">
        <f t="shared" si="158"/>
        <v>2391</v>
      </c>
      <c r="L170" s="10">
        <f t="shared" si="132"/>
        <v>-3.2619695563490723</v>
      </c>
      <c r="M170" s="9">
        <f t="shared" si="159"/>
        <v>38</v>
      </c>
      <c r="N170" s="10">
        <f t="shared" si="133"/>
        <v>0.29872762648621431</v>
      </c>
      <c r="O170" s="9">
        <f t="shared" si="160"/>
        <v>1002</v>
      </c>
      <c r="P170" s="10">
        <f t="shared" si="134"/>
        <v>-0.47131697634562641</v>
      </c>
      <c r="Q170" s="17">
        <f t="shared" si="135"/>
        <v>-0.25300696144737378</v>
      </c>
      <c r="U170" s="1">
        <v>23.12</v>
      </c>
      <c r="V170" s="9">
        <v>1371</v>
      </c>
      <c r="W170" s="11">
        <f t="shared" si="136"/>
        <v>0.33627667402501837</v>
      </c>
      <c r="X170" s="21">
        <f t="shared" si="151"/>
        <v>2706</v>
      </c>
      <c r="Y170" s="9">
        <v>4077</v>
      </c>
      <c r="Z170" s="1">
        <v>23.12</v>
      </c>
      <c r="AA170" s="9">
        <v>4077</v>
      </c>
      <c r="AB170">
        <f t="shared" si="137"/>
        <v>317</v>
      </c>
      <c r="AC170">
        <f t="shared" si="138"/>
        <v>209</v>
      </c>
      <c r="AD170">
        <f t="shared" si="139"/>
        <v>3474</v>
      </c>
      <c r="AE170">
        <f t="shared" si="140"/>
        <v>22</v>
      </c>
      <c r="AF170">
        <f t="shared" si="141"/>
        <v>55</v>
      </c>
      <c r="AG170" s="9">
        <v>1121</v>
      </c>
      <c r="AH170" s="9">
        <v>1165</v>
      </c>
      <c r="AI170">
        <v>44</v>
      </c>
      <c r="AJ170" s="12">
        <f t="shared" si="142"/>
        <v>3.6369313113291706</v>
      </c>
      <c r="AL170" s="11">
        <v>7.7753249938680408E-2</v>
      </c>
      <c r="AM170" s="11">
        <v>5.1263183713514841E-2</v>
      </c>
      <c r="AN170" s="11">
        <v>0.85209713024282563</v>
      </c>
      <c r="AO170" s="11">
        <v>5.3961246014226144E-3</v>
      </c>
      <c r="AP170" s="11">
        <v>1.3490311503556536E-2</v>
      </c>
      <c r="AS170" s="1">
        <v>23.12</v>
      </c>
      <c r="AT170">
        <v>453</v>
      </c>
      <c r="AU170">
        <f t="shared" si="143"/>
        <v>9.2077686181360904E-2</v>
      </c>
      <c r="AV170">
        <f t="shared" si="144"/>
        <v>7.0280843929020537E-2</v>
      </c>
      <c r="AW170">
        <f t="shared" si="145"/>
        <v>0.81947743467933487</v>
      </c>
      <c r="AX170">
        <f t="shared" si="146"/>
        <v>8.3834008662847567E-3</v>
      </c>
      <c r="AY170">
        <f t="shared" si="147"/>
        <v>2.2355735643426015E-3</v>
      </c>
      <c r="AZ170">
        <f t="shared" si="148"/>
        <v>7.5450607796562806E-3</v>
      </c>
      <c r="BA170" s="13">
        <f t="shared" si="149"/>
        <v>1</v>
      </c>
      <c r="BB170">
        <v>7157</v>
      </c>
      <c r="BC170">
        <v>5865</v>
      </c>
      <c r="BD170">
        <v>1292</v>
      </c>
      <c r="BE170">
        <v>1238</v>
      </c>
      <c r="BF170">
        <v>659</v>
      </c>
      <c r="BG170">
        <v>503</v>
      </c>
      <c r="BH170">
        <v>8</v>
      </c>
      <c r="BI170">
        <v>58</v>
      </c>
      <c r="BJ170">
        <v>2</v>
      </c>
      <c r="BK170">
        <v>8</v>
      </c>
      <c r="BL170">
        <v>54</v>
      </c>
      <c r="BM170">
        <v>4784</v>
      </c>
      <c r="BN170">
        <v>3770</v>
      </c>
      <c r="BO170">
        <v>1014</v>
      </c>
      <c r="BP170">
        <v>979</v>
      </c>
      <c r="BQ170">
        <v>569</v>
      </c>
      <c r="BR170">
        <v>349</v>
      </c>
      <c r="BS170">
        <v>4</v>
      </c>
      <c r="BT170">
        <v>53</v>
      </c>
      <c r="BU170">
        <v>2</v>
      </c>
      <c r="BV170">
        <v>2</v>
      </c>
      <c r="BW170">
        <v>35</v>
      </c>
      <c r="BX170">
        <v>2373</v>
      </c>
      <c r="BY170" s="11">
        <f t="shared" si="150"/>
        <v>0.33156350426156211</v>
      </c>
      <c r="BZ170">
        <v>2095</v>
      </c>
      <c r="CA170">
        <v>278</v>
      </c>
      <c r="CB170">
        <v>259</v>
      </c>
      <c r="CC170">
        <v>90</v>
      </c>
      <c r="CD170">
        <v>154</v>
      </c>
      <c r="CE170">
        <v>4</v>
      </c>
      <c r="CF170">
        <v>5</v>
      </c>
      <c r="CG170">
        <v>0</v>
      </c>
      <c r="CH170">
        <v>6</v>
      </c>
      <c r="CI170">
        <v>19</v>
      </c>
      <c r="CJ170">
        <v>2263</v>
      </c>
      <c r="CK170">
        <v>2115</v>
      </c>
      <c r="CL170">
        <v>148</v>
      </c>
      <c r="CM170" s="10">
        <f t="shared" si="161"/>
        <v>3.3839243498817968</v>
      </c>
    </row>
    <row r="171" spans="3:91" x14ac:dyDescent="0.25">
      <c r="C171" s="8">
        <v>23.13</v>
      </c>
      <c r="D171" s="9">
        <f t="shared" si="153"/>
        <v>1352</v>
      </c>
      <c r="E171" s="9">
        <f t="shared" si="154"/>
        <v>291</v>
      </c>
      <c r="F171" s="9">
        <f t="shared" si="155"/>
        <v>462</v>
      </c>
      <c r="G171" s="9">
        <f t="shared" si="156"/>
        <v>-207</v>
      </c>
      <c r="H171" s="10">
        <f t="shared" ref="H171:H191" si="162">(AU171*100)-(AL171*100)</f>
        <v>-19.109951522583167</v>
      </c>
      <c r="I171" s="9">
        <f t="shared" si="157"/>
        <v>232</v>
      </c>
      <c r="J171" s="10">
        <f t="shared" ref="J171:J191" si="163">(AV171*100)-(AM171*100)</f>
        <v>2.5623206320290546</v>
      </c>
      <c r="K171" s="9">
        <f t="shared" si="158"/>
        <v>1451</v>
      </c>
      <c r="L171" s="10">
        <f t="shared" ref="L171:L191" si="164">(AW171*100)-(AN171*100)</f>
        <v>23.239535383795037</v>
      </c>
      <c r="M171" s="9">
        <f t="shared" si="159"/>
        <v>-145</v>
      </c>
      <c r="N171" s="10">
        <f t="shared" ref="N171:N191" si="165">(AX171*100)-(AO171*100)</f>
        <v>-6.5325081064190584</v>
      </c>
      <c r="O171" s="9">
        <f t="shared" si="160"/>
        <v>636</v>
      </c>
      <c r="P171" s="10">
        <f t="shared" ref="P171:P191" si="166">(BY171*100)-(W171*100)</f>
        <v>10.661848949483504</v>
      </c>
      <c r="Q171" s="17">
        <f t="shared" ref="Q171:Q191" si="167">CM171-AJ171</f>
        <v>0.42780127630597287</v>
      </c>
      <c r="U171" s="1">
        <v>23.13</v>
      </c>
      <c r="V171" s="9">
        <v>386</v>
      </c>
      <c r="W171" s="11">
        <f t="shared" ref="W171:W191" si="168">V171/Y171</f>
        <v>0.13044947617438324</v>
      </c>
      <c r="X171" s="21">
        <f t="shared" si="151"/>
        <v>2573</v>
      </c>
      <c r="Y171" s="9">
        <v>2959</v>
      </c>
      <c r="Z171" s="1">
        <v>23.13</v>
      </c>
      <c r="AA171" s="9">
        <v>2959</v>
      </c>
      <c r="AB171">
        <f t="shared" ref="AB171:AB191" si="169">$AA171*AL171</f>
        <v>1350</v>
      </c>
      <c r="AC171">
        <f t="shared" ref="AC171:AC191" si="170">$AA171*AM171</f>
        <v>266</v>
      </c>
      <c r="AD171">
        <f t="shared" ref="AD171:AD191" si="171">$AA171*AN171</f>
        <v>983</v>
      </c>
      <c r="AE171">
        <f t="shared" ref="AE171:AE191" si="172">$AA171*AO171</f>
        <v>299</v>
      </c>
      <c r="AF171">
        <f t="shared" ref="AF171:AF191" si="173">$AA171*AP171</f>
        <v>61</v>
      </c>
      <c r="AG171" s="9">
        <v>1648</v>
      </c>
      <c r="AH171" s="9">
        <v>1711</v>
      </c>
      <c r="AI171">
        <v>63</v>
      </c>
      <c r="AJ171" s="12">
        <f t="shared" ref="AJ171:AJ191" si="174">AA171/AG171</f>
        <v>1.795509708737864</v>
      </c>
      <c r="AL171" s="11">
        <v>0.45623521459952687</v>
      </c>
      <c r="AM171" s="11">
        <v>8.9895234876647523E-2</v>
      </c>
      <c r="AN171" s="11">
        <v>0.33220682663061846</v>
      </c>
      <c r="AO171" s="11">
        <v>0.10104765123352484</v>
      </c>
      <c r="AP171" s="11">
        <v>2.0615072659682324E-2</v>
      </c>
      <c r="AS171" s="1">
        <v>23.13</v>
      </c>
      <c r="AT171">
        <v>453</v>
      </c>
      <c r="AU171">
        <f t="shared" ref="AU171:AU191" si="175">BF171/BB171</f>
        <v>0.26513569937369519</v>
      </c>
      <c r="AV171">
        <f t="shared" ref="AV171:AV191" si="176">BG171/BB171</f>
        <v>0.11551844119693806</v>
      </c>
      <c r="AW171">
        <f t="shared" ref="AW171:AW191" si="177">BC171/BB171</f>
        <v>0.5646021804685688</v>
      </c>
      <c r="AX171">
        <f t="shared" ref="AX171:AX191" si="178">(BI171+BJ171)/BB171</f>
        <v>3.5722570169334264E-2</v>
      </c>
      <c r="AY171">
        <f t="shared" ref="AY171:AY191" si="179">(BH171+BK171)/BB171</f>
        <v>5.5671537926235215E-3</v>
      </c>
      <c r="AZ171">
        <f t="shared" ref="AZ171:AZ191" si="180">BL171/BB171</f>
        <v>1.3453954998840176E-2</v>
      </c>
      <c r="BA171" s="13">
        <f t="shared" ref="BA171:BA191" si="181">SUM(AU171:AZ171)</f>
        <v>0.99999999999999989</v>
      </c>
      <c r="BB171">
        <v>4311</v>
      </c>
      <c r="BC171">
        <v>2434</v>
      </c>
      <c r="BD171">
        <v>1877</v>
      </c>
      <c r="BE171">
        <v>1819</v>
      </c>
      <c r="BF171">
        <v>1143</v>
      </c>
      <c r="BG171">
        <v>498</v>
      </c>
      <c r="BH171">
        <v>8</v>
      </c>
      <c r="BI171">
        <v>149</v>
      </c>
      <c r="BJ171">
        <v>5</v>
      </c>
      <c r="BK171">
        <v>16</v>
      </c>
      <c r="BL171">
        <v>58</v>
      </c>
      <c r="BM171">
        <v>3289</v>
      </c>
      <c r="BN171">
        <v>1667</v>
      </c>
      <c r="BO171">
        <v>1622</v>
      </c>
      <c r="BP171">
        <v>1579</v>
      </c>
      <c r="BQ171">
        <v>1065</v>
      </c>
      <c r="BR171">
        <v>357</v>
      </c>
      <c r="BS171">
        <v>8</v>
      </c>
      <c r="BT171">
        <v>137</v>
      </c>
      <c r="BU171">
        <v>4</v>
      </c>
      <c r="BV171">
        <v>8</v>
      </c>
      <c r="BW171">
        <v>43</v>
      </c>
      <c r="BX171">
        <v>1022</v>
      </c>
      <c r="BY171" s="11">
        <f t="shared" ref="BY171:BY191" si="182">BX171/BB171</f>
        <v>0.23706796566921828</v>
      </c>
      <c r="BZ171">
        <v>767</v>
      </c>
      <c r="CA171">
        <v>255</v>
      </c>
      <c r="CB171">
        <v>240</v>
      </c>
      <c r="CC171">
        <v>78</v>
      </c>
      <c r="CD171">
        <v>141</v>
      </c>
      <c r="CE171">
        <v>0</v>
      </c>
      <c r="CF171">
        <v>12</v>
      </c>
      <c r="CG171">
        <v>1</v>
      </c>
      <c r="CH171">
        <v>8</v>
      </c>
      <c r="CI171">
        <v>15</v>
      </c>
      <c r="CJ171">
        <v>2173</v>
      </c>
      <c r="CK171">
        <v>1939</v>
      </c>
      <c r="CL171">
        <v>234</v>
      </c>
      <c r="CM171" s="10">
        <f t="shared" si="161"/>
        <v>2.2233109850438368</v>
      </c>
    </row>
    <row r="172" spans="3:91" x14ac:dyDescent="0.25">
      <c r="C172" s="8">
        <v>23.14</v>
      </c>
      <c r="D172" s="9">
        <f t="shared" si="153"/>
        <v>629</v>
      </c>
      <c r="E172" s="9">
        <f t="shared" si="154"/>
        <v>114</v>
      </c>
      <c r="F172" s="9">
        <f t="shared" si="155"/>
        <v>497</v>
      </c>
      <c r="G172" s="9">
        <f t="shared" si="156"/>
        <v>-358</v>
      </c>
      <c r="H172" s="10">
        <f t="shared" si="162"/>
        <v>-13.75240560357333</v>
      </c>
      <c r="I172" s="9">
        <f t="shared" si="157"/>
        <v>191</v>
      </c>
      <c r="J172" s="10">
        <f t="shared" si="163"/>
        <v>2.5551105886453769</v>
      </c>
      <c r="K172" s="9">
        <f t="shared" si="158"/>
        <v>1045</v>
      </c>
      <c r="L172" s="10">
        <f t="shared" si="164"/>
        <v>18.517877555667624</v>
      </c>
      <c r="M172" s="9">
        <f t="shared" si="159"/>
        <v>-197</v>
      </c>
      <c r="N172" s="10">
        <f t="shared" si="165"/>
        <v>-5.6575269771153707</v>
      </c>
      <c r="O172" s="9">
        <f t="shared" si="160"/>
        <v>296</v>
      </c>
      <c r="P172" s="10">
        <f t="shared" si="166"/>
        <v>4.5094458546275291</v>
      </c>
      <c r="Q172" s="17">
        <f t="shared" si="167"/>
        <v>0.19317146223007597</v>
      </c>
      <c r="U172" s="1">
        <v>23.14</v>
      </c>
      <c r="V172" s="9">
        <v>577</v>
      </c>
      <c r="W172" s="11">
        <f t="shared" si="168"/>
        <v>0.15033871808233454</v>
      </c>
      <c r="X172" s="21">
        <f t="shared" si="151"/>
        <v>3261</v>
      </c>
      <c r="Y172" s="9">
        <v>3838</v>
      </c>
      <c r="Z172" s="1">
        <v>23.14</v>
      </c>
      <c r="AA172" s="9">
        <v>3838</v>
      </c>
      <c r="AB172">
        <f t="shared" si="169"/>
        <v>1564</v>
      </c>
      <c r="AC172">
        <f t="shared" si="170"/>
        <v>469</v>
      </c>
      <c r="AD172">
        <f t="shared" si="171"/>
        <v>1329</v>
      </c>
      <c r="AE172">
        <f t="shared" si="172"/>
        <v>340</v>
      </c>
      <c r="AF172">
        <f t="shared" si="173"/>
        <v>136</v>
      </c>
      <c r="AG172" s="9">
        <v>2022</v>
      </c>
      <c r="AH172" s="9">
        <v>2069</v>
      </c>
      <c r="AI172">
        <v>47</v>
      </c>
      <c r="AJ172" s="12">
        <f t="shared" si="174"/>
        <v>1.8981206726013848</v>
      </c>
      <c r="AL172" s="11">
        <v>0.40750390828556537</v>
      </c>
      <c r="AM172" s="11">
        <v>0.1221990620114643</v>
      </c>
      <c r="AN172" s="11">
        <v>0.34627410109431994</v>
      </c>
      <c r="AO172" s="11">
        <v>8.8587806149035955E-2</v>
      </c>
      <c r="AP172" s="11">
        <v>3.5435122459614381E-2</v>
      </c>
      <c r="AS172" s="1">
        <v>23.14</v>
      </c>
      <c r="AT172">
        <v>453</v>
      </c>
      <c r="AU172">
        <f t="shared" si="175"/>
        <v>0.26997985224983212</v>
      </c>
      <c r="AV172">
        <f t="shared" si="176"/>
        <v>0.14775016789791806</v>
      </c>
      <c r="AW172">
        <f t="shared" si="177"/>
        <v>0.53145287665099616</v>
      </c>
      <c r="AX172">
        <f t="shared" si="178"/>
        <v>3.2012536377882247E-2</v>
      </c>
      <c r="AY172">
        <f t="shared" si="179"/>
        <v>2.6863666890530559E-3</v>
      </c>
      <c r="AZ172">
        <f t="shared" si="180"/>
        <v>1.6118200134318333E-2</v>
      </c>
      <c r="BA172" s="13">
        <f t="shared" si="181"/>
        <v>1</v>
      </c>
      <c r="BB172">
        <v>4467</v>
      </c>
      <c r="BC172">
        <v>2374</v>
      </c>
      <c r="BD172">
        <v>2093</v>
      </c>
      <c r="BE172">
        <v>2021</v>
      </c>
      <c r="BF172">
        <v>1206</v>
      </c>
      <c r="BG172">
        <v>660</v>
      </c>
      <c r="BH172">
        <v>5</v>
      </c>
      <c r="BI172">
        <v>138</v>
      </c>
      <c r="BJ172">
        <v>5</v>
      </c>
      <c r="BK172">
        <v>7</v>
      </c>
      <c r="BL172">
        <v>72</v>
      </c>
      <c r="BM172">
        <v>3594</v>
      </c>
      <c r="BN172">
        <v>1751</v>
      </c>
      <c r="BO172">
        <v>1843</v>
      </c>
      <c r="BP172">
        <v>1796</v>
      </c>
      <c r="BQ172">
        <v>1132</v>
      </c>
      <c r="BR172">
        <v>521</v>
      </c>
      <c r="BS172">
        <v>5</v>
      </c>
      <c r="BT172">
        <v>126</v>
      </c>
      <c r="BU172">
        <v>5</v>
      </c>
      <c r="BV172">
        <v>7</v>
      </c>
      <c r="BW172">
        <v>47</v>
      </c>
      <c r="BX172">
        <v>873</v>
      </c>
      <c r="BY172" s="11">
        <f t="shared" si="182"/>
        <v>0.19543317662860982</v>
      </c>
      <c r="BZ172">
        <v>623</v>
      </c>
      <c r="CA172">
        <v>250</v>
      </c>
      <c r="CB172">
        <v>225</v>
      </c>
      <c r="CC172">
        <v>74</v>
      </c>
      <c r="CD172">
        <v>139</v>
      </c>
      <c r="CE172">
        <v>0</v>
      </c>
      <c r="CF172">
        <v>12</v>
      </c>
      <c r="CG172">
        <v>0</v>
      </c>
      <c r="CH172">
        <v>0</v>
      </c>
      <c r="CI172">
        <v>25</v>
      </c>
      <c r="CJ172">
        <v>2566</v>
      </c>
      <c r="CK172">
        <v>2136</v>
      </c>
      <c r="CL172">
        <v>430</v>
      </c>
      <c r="CM172" s="10">
        <f t="shared" si="161"/>
        <v>2.0912921348314608</v>
      </c>
    </row>
    <row r="173" spans="3:91" x14ac:dyDescent="0.25">
      <c r="C173" s="8">
        <v>23.15</v>
      </c>
      <c r="D173" s="9">
        <f t="shared" si="153"/>
        <v>-298</v>
      </c>
      <c r="E173" s="9">
        <f t="shared" si="154"/>
        <v>-304</v>
      </c>
      <c r="F173" s="9">
        <f t="shared" si="155"/>
        <v>55</v>
      </c>
      <c r="G173" s="9">
        <f t="shared" si="156"/>
        <v>-583</v>
      </c>
      <c r="H173" s="10">
        <f t="shared" si="162"/>
        <v>-16.325734715432105</v>
      </c>
      <c r="I173" s="9">
        <f t="shared" si="157"/>
        <v>-26.000000000000028</v>
      </c>
      <c r="J173" s="10">
        <f t="shared" si="163"/>
        <v>-0.16141258688550142</v>
      </c>
      <c r="K173" s="9">
        <f t="shared" si="158"/>
        <v>490</v>
      </c>
      <c r="L173" s="10">
        <f t="shared" si="164"/>
        <v>21.531784034241817</v>
      </c>
      <c r="M173" s="9">
        <f t="shared" si="159"/>
        <v>-141</v>
      </c>
      <c r="N173" s="10">
        <f t="shared" si="165"/>
        <v>-4.0497490053169791</v>
      </c>
      <c r="O173" s="9">
        <f t="shared" si="160"/>
        <v>308</v>
      </c>
      <c r="P173" s="10">
        <f t="shared" si="166"/>
        <v>11.752108646123586</v>
      </c>
      <c r="Q173" s="17">
        <f t="shared" si="167"/>
        <v>0.28474698245190044</v>
      </c>
      <c r="U173" s="1">
        <v>23.15</v>
      </c>
      <c r="V173" s="9">
        <v>409</v>
      </c>
      <c r="W173" s="11">
        <f t="shared" si="168"/>
        <v>0.12627354121642481</v>
      </c>
      <c r="X173" s="21">
        <f t="shared" si="151"/>
        <v>2830</v>
      </c>
      <c r="Y173" s="9">
        <v>3239</v>
      </c>
      <c r="Z173" s="1">
        <v>23.15</v>
      </c>
      <c r="AA173" s="9">
        <v>3239</v>
      </c>
      <c r="AB173">
        <f t="shared" si="169"/>
        <v>1118</v>
      </c>
      <c r="AC173">
        <f t="shared" si="170"/>
        <v>231.00000000000003</v>
      </c>
      <c r="AD173">
        <f t="shared" si="171"/>
        <v>1557</v>
      </c>
      <c r="AE173">
        <f t="shared" si="172"/>
        <v>238</v>
      </c>
      <c r="AF173">
        <f t="shared" si="173"/>
        <v>95</v>
      </c>
      <c r="AG173" s="9">
        <v>1525</v>
      </c>
      <c r="AH173" s="9">
        <v>1580</v>
      </c>
      <c r="AI173">
        <v>55</v>
      </c>
      <c r="AJ173" s="12">
        <f t="shared" si="174"/>
        <v>2.1239344262295083</v>
      </c>
      <c r="AL173" s="11">
        <v>0.34516826180920035</v>
      </c>
      <c r="AM173" s="11">
        <v>7.1318308119790064E-2</v>
      </c>
      <c r="AN173" s="11">
        <v>0.48070392096326026</v>
      </c>
      <c r="AO173" s="11">
        <v>7.347946897190491E-2</v>
      </c>
      <c r="AP173" s="11">
        <v>2.9330040135844396E-2</v>
      </c>
      <c r="AS173" s="1">
        <v>23.15</v>
      </c>
      <c r="AT173">
        <v>453</v>
      </c>
      <c r="AU173">
        <f t="shared" si="175"/>
        <v>0.1819109146548793</v>
      </c>
      <c r="AV173">
        <f t="shared" si="176"/>
        <v>6.9704182250935054E-2</v>
      </c>
      <c r="AW173">
        <f t="shared" si="177"/>
        <v>0.69602176130567839</v>
      </c>
      <c r="AX173">
        <f t="shared" si="178"/>
        <v>3.2981978918735125E-2</v>
      </c>
      <c r="AY173">
        <f t="shared" si="179"/>
        <v>1.0200612036722203E-2</v>
      </c>
      <c r="AZ173">
        <f t="shared" si="180"/>
        <v>9.1805508330499823E-3</v>
      </c>
      <c r="BA173" s="13">
        <f t="shared" si="181"/>
        <v>1</v>
      </c>
      <c r="BB173">
        <v>2941</v>
      </c>
      <c r="BC173">
        <v>2047</v>
      </c>
      <c r="BD173">
        <v>894</v>
      </c>
      <c r="BE173">
        <v>867</v>
      </c>
      <c r="BF173">
        <v>535</v>
      </c>
      <c r="BG173">
        <v>205</v>
      </c>
      <c r="BH173">
        <v>10</v>
      </c>
      <c r="BI173">
        <v>92</v>
      </c>
      <c r="BJ173">
        <v>5</v>
      </c>
      <c r="BK173">
        <v>20</v>
      </c>
      <c r="BL173">
        <v>27</v>
      </c>
      <c r="BM173">
        <v>2224</v>
      </c>
      <c r="BN173">
        <v>1416</v>
      </c>
      <c r="BO173">
        <v>808</v>
      </c>
      <c r="BP173">
        <v>784</v>
      </c>
      <c r="BQ173">
        <v>511</v>
      </c>
      <c r="BR173">
        <v>168</v>
      </c>
      <c r="BS173">
        <v>8</v>
      </c>
      <c r="BT173">
        <v>84</v>
      </c>
      <c r="BU173">
        <v>5</v>
      </c>
      <c r="BV173">
        <v>8</v>
      </c>
      <c r="BW173">
        <v>24</v>
      </c>
      <c r="BX173">
        <v>717</v>
      </c>
      <c r="BY173" s="11">
        <f t="shared" si="182"/>
        <v>0.24379462767766066</v>
      </c>
      <c r="BZ173">
        <v>631</v>
      </c>
      <c r="CA173">
        <v>86</v>
      </c>
      <c r="CB173">
        <v>83</v>
      </c>
      <c r="CC173">
        <v>24</v>
      </c>
      <c r="CD173">
        <v>37</v>
      </c>
      <c r="CE173">
        <v>2</v>
      </c>
      <c r="CF173">
        <v>8</v>
      </c>
      <c r="CG173">
        <v>0</v>
      </c>
      <c r="CH173">
        <v>12</v>
      </c>
      <c r="CI173">
        <v>3</v>
      </c>
      <c r="CJ173">
        <v>1635</v>
      </c>
      <c r="CK173">
        <v>1221</v>
      </c>
      <c r="CL173">
        <v>414</v>
      </c>
      <c r="CM173" s="10">
        <f t="shared" si="161"/>
        <v>2.4086814086814088</v>
      </c>
    </row>
    <row r="174" spans="3:91" x14ac:dyDescent="0.25">
      <c r="C174" s="8">
        <v>23.16</v>
      </c>
      <c r="D174" s="9">
        <f t="shared" si="153"/>
        <v>254</v>
      </c>
      <c r="E174" s="9">
        <f t="shared" si="154"/>
        <v>-292</v>
      </c>
      <c r="F174" s="9">
        <f t="shared" si="155"/>
        <v>201</v>
      </c>
      <c r="G174" s="9">
        <f t="shared" si="156"/>
        <v>-742.00000000000023</v>
      </c>
      <c r="H174" s="10">
        <f t="shared" si="162"/>
        <v>-17.185884393218622</v>
      </c>
      <c r="I174" s="9">
        <f t="shared" si="157"/>
        <v>74</v>
      </c>
      <c r="J174" s="10">
        <f t="shared" si="163"/>
        <v>1.161917726012768</v>
      </c>
      <c r="K174" s="9">
        <f t="shared" si="158"/>
        <v>1111</v>
      </c>
      <c r="L174" s="10">
        <f t="shared" si="164"/>
        <v>20.565621161916795</v>
      </c>
      <c r="M174" s="9">
        <f t="shared" si="159"/>
        <v>-147</v>
      </c>
      <c r="N174" s="10">
        <f t="shared" si="165"/>
        <v>-3.5097675883435127</v>
      </c>
      <c r="O174" s="9">
        <f t="shared" si="160"/>
        <v>623</v>
      </c>
      <c r="P174" s="10">
        <f t="shared" si="166"/>
        <v>12.179822263869935</v>
      </c>
      <c r="Q174" s="17">
        <f t="shared" si="167"/>
        <v>0.48997991020293519</v>
      </c>
      <c r="U174" s="1">
        <v>23.16</v>
      </c>
      <c r="V174" s="9">
        <v>713</v>
      </c>
      <c r="W174" s="11">
        <f t="shared" si="168"/>
        <v>0.15729097727774102</v>
      </c>
      <c r="X174" s="21">
        <f t="shared" si="151"/>
        <v>3820</v>
      </c>
      <c r="Y174" s="9">
        <v>4533</v>
      </c>
      <c r="Z174" s="1">
        <v>23.16</v>
      </c>
      <c r="AA174" s="9">
        <v>4533</v>
      </c>
      <c r="AB174">
        <f t="shared" si="169"/>
        <v>1440.0000000000002</v>
      </c>
      <c r="AC174">
        <f t="shared" si="170"/>
        <v>328</v>
      </c>
      <c r="AD174">
        <f t="shared" si="171"/>
        <v>2258</v>
      </c>
      <c r="AE174">
        <f t="shared" si="172"/>
        <v>375</v>
      </c>
      <c r="AF174">
        <f t="shared" si="173"/>
        <v>132</v>
      </c>
      <c r="AG174" s="9">
        <v>2098</v>
      </c>
      <c r="AH174" s="9">
        <v>2238</v>
      </c>
      <c r="AI174">
        <v>140</v>
      </c>
      <c r="AJ174" s="12">
        <f t="shared" si="174"/>
        <v>2.1606291706387037</v>
      </c>
      <c r="AL174" s="11">
        <v>0.31767041694242226</v>
      </c>
      <c r="AM174" s="11">
        <v>7.2358261636885066E-2</v>
      </c>
      <c r="AN174" s="11">
        <v>0.49812486212221485</v>
      </c>
      <c r="AO174" s="11">
        <v>8.2726671078755795E-2</v>
      </c>
      <c r="AP174" s="11">
        <v>2.911978821972204E-2</v>
      </c>
      <c r="AS174" s="1">
        <v>23.16</v>
      </c>
      <c r="AT174">
        <v>453</v>
      </c>
      <c r="AU174">
        <f t="shared" si="175"/>
        <v>0.14581157301023606</v>
      </c>
      <c r="AV174">
        <f t="shared" si="176"/>
        <v>8.3977438897012743E-2</v>
      </c>
      <c r="AW174">
        <f t="shared" si="177"/>
        <v>0.70378107374138288</v>
      </c>
      <c r="AX174">
        <f t="shared" si="178"/>
        <v>4.7628995195320663E-2</v>
      </c>
      <c r="AY174">
        <f t="shared" si="179"/>
        <v>3.760183831209526E-3</v>
      </c>
      <c r="AZ174">
        <f t="shared" si="180"/>
        <v>1.5040735324838104E-2</v>
      </c>
      <c r="BA174" s="13">
        <f t="shared" si="181"/>
        <v>1.0000000000000002</v>
      </c>
      <c r="BB174">
        <v>4787</v>
      </c>
      <c r="BC174">
        <v>3369</v>
      </c>
      <c r="BD174">
        <v>1418</v>
      </c>
      <c r="BE174">
        <v>1346</v>
      </c>
      <c r="BF174">
        <v>698</v>
      </c>
      <c r="BG174">
        <v>402</v>
      </c>
      <c r="BH174">
        <v>13</v>
      </c>
      <c r="BI174">
        <v>228</v>
      </c>
      <c r="BJ174">
        <v>0</v>
      </c>
      <c r="BK174">
        <v>5</v>
      </c>
      <c r="BL174">
        <v>72</v>
      </c>
      <c r="BM174">
        <v>3451</v>
      </c>
      <c r="BN174">
        <v>2309</v>
      </c>
      <c r="BO174">
        <v>1142</v>
      </c>
      <c r="BP174">
        <v>1088</v>
      </c>
      <c r="BQ174">
        <v>653</v>
      </c>
      <c r="BR174">
        <v>283</v>
      </c>
      <c r="BS174">
        <v>11</v>
      </c>
      <c r="BT174">
        <v>139</v>
      </c>
      <c r="BU174">
        <v>0</v>
      </c>
      <c r="BV174">
        <v>2</v>
      </c>
      <c r="BW174">
        <v>54</v>
      </c>
      <c r="BX174">
        <v>1336</v>
      </c>
      <c r="BY174" s="11">
        <f t="shared" si="182"/>
        <v>0.27908919991644038</v>
      </c>
      <c r="BZ174">
        <v>1060</v>
      </c>
      <c r="CA174">
        <v>276</v>
      </c>
      <c r="CB174">
        <v>258</v>
      </c>
      <c r="CC174">
        <v>45</v>
      </c>
      <c r="CD174">
        <v>119</v>
      </c>
      <c r="CE174">
        <v>2</v>
      </c>
      <c r="CF174">
        <v>89</v>
      </c>
      <c r="CG174">
        <v>0</v>
      </c>
      <c r="CH174">
        <v>3</v>
      </c>
      <c r="CI174">
        <v>18</v>
      </c>
      <c r="CJ174">
        <v>2439</v>
      </c>
      <c r="CK174">
        <v>1806</v>
      </c>
      <c r="CL174">
        <v>633</v>
      </c>
      <c r="CM174" s="10">
        <f t="shared" si="161"/>
        <v>2.6506090808416389</v>
      </c>
    </row>
    <row r="175" spans="3:91" x14ac:dyDescent="0.25">
      <c r="C175" s="8">
        <v>24.02</v>
      </c>
      <c r="D175" s="9">
        <f t="shared" si="153"/>
        <v>1414</v>
      </c>
      <c r="E175" s="9">
        <f t="shared" si="154"/>
        <v>1196</v>
      </c>
      <c r="F175" s="9">
        <f t="shared" si="155"/>
        <v>1317</v>
      </c>
      <c r="G175" s="9">
        <f t="shared" si="156"/>
        <v>777</v>
      </c>
      <c r="H175" s="10">
        <f t="shared" si="162"/>
        <v>3.6374184694386571</v>
      </c>
      <c r="I175" s="9">
        <f t="shared" si="157"/>
        <v>-91</v>
      </c>
      <c r="J175" s="10">
        <f t="shared" si="163"/>
        <v>-2.7609182244010428</v>
      </c>
      <c r="K175" s="9">
        <f t="shared" si="158"/>
        <v>600</v>
      </c>
      <c r="L175" s="10">
        <f t="shared" si="164"/>
        <v>-2.0251726075250716</v>
      </c>
      <c r="M175" s="9">
        <f t="shared" si="159"/>
        <v>108</v>
      </c>
      <c r="N175" s="10">
        <f t="shared" si="165"/>
        <v>1.331249799455795</v>
      </c>
      <c r="O175" s="9">
        <f t="shared" si="160"/>
        <v>-267</v>
      </c>
      <c r="P175" s="10">
        <f t="shared" si="166"/>
        <v>-9.1174321094340556</v>
      </c>
      <c r="Q175" s="17">
        <f t="shared" si="167"/>
        <v>-0.63352158291987148</v>
      </c>
      <c r="U175" s="1">
        <v>24.02</v>
      </c>
      <c r="V175" s="9">
        <v>1518</v>
      </c>
      <c r="W175" s="11">
        <f t="shared" si="168"/>
        <v>0.26781933662667606</v>
      </c>
      <c r="X175" s="21">
        <f t="shared" si="151"/>
        <v>4150</v>
      </c>
      <c r="Y175" s="9">
        <v>5668</v>
      </c>
      <c r="Z175" s="1">
        <v>24.02</v>
      </c>
      <c r="AA175" s="9">
        <v>5668</v>
      </c>
      <c r="AB175">
        <f t="shared" si="169"/>
        <v>2082</v>
      </c>
      <c r="AC175">
        <f t="shared" si="170"/>
        <v>419</v>
      </c>
      <c r="AD175">
        <f t="shared" si="171"/>
        <v>2980</v>
      </c>
      <c r="AE175">
        <f t="shared" si="172"/>
        <v>55</v>
      </c>
      <c r="AF175">
        <f t="shared" si="173"/>
        <v>132</v>
      </c>
      <c r="AG175" s="9">
        <v>1979</v>
      </c>
      <c r="AH175" s="9">
        <v>2065</v>
      </c>
      <c r="AI175">
        <v>86</v>
      </c>
      <c r="AJ175" s="12">
        <f t="shared" si="174"/>
        <v>2.8640727640222337</v>
      </c>
      <c r="AL175" s="11">
        <v>0.36732533521524346</v>
      </c>
      <c r="AM175" s="11">
        <v>7.3923782639378974E-2</v>
      </c>
      <c r="AN175" s="11">
        <v>0.52575864502470004</v>
      </c>
      <c r="AO175" s="11">
        <v>9.7035991531404381E-3</v>
      </c>
      <c r="AP175" s="11">
        <v>2.3288637967537051E-2</v>
      </c>
      <c r="AS175" s="1">
        <v>24.02</v>
      </c>
      <c r="AT175">
        <v>453</v>
      </c>
      <c r="AU175">
        <f t="shared" si="175"/>
        <v>0.40369951990963004</v>
      </c>
      <c r="AV175">
        <f t="shared" si="176"/>
        <v>4.6314600395368541E-2</v>
      </c>
      <c r="AW175">
        <f t="shared" si="177"/>
        <v>0.50550691894944932</v>
      </c>
      <c r="AX175">
        <f t="shared" si="178"/>
        <v>2.3016097147698391E-2</v>
      </c>
      <c r="AY175">
        <f t="shared" si="179"/>
        <v>5.9305280994069471E-3</v>
      </c>
      <c r="AZ175">
        <f t="shared" si="180"/>
        <v>1.5532335498446766E-2</v>
      </c>
      <c r="BA175" s="13">
        <f t="shared" si="181"/>
        <v>1</v>
      </c>
      <c r="BB175">
        <v>7082</v>
      </c>
      <c r="BC175">
        <v>3580</v>
      </c>
      <c r="BD175">
        <v>3502</v>
      </c>
      <c r="BE175">
        <v>3392</v>
      </c>
      <c r="BF175">
        <v>2859</v>
      </c>
      <c r="BG175">
        <v>328</v>
      </c>
      <c r="BH175">
        <v>26</v>
      </c>
      <c r="BI175">
        <v>161</v>
      </c>
      <c r="BJ175">
        <v>2</v>
      </c>
      <c r="BK175">
        <v>16</v>
      </c>
      <c r="BL175">
        <v>110</v>
      </c>
      <c r="BM175">
        <v>5831</v>
      </c>
      <c r="BN175">
        <v>2648</v>
      </c>
      <c r="BO175">
        <v>3183</v>
      </c>
      <c r="BP175">
        <v>3098</v>
      </c>
      <c r="BQ175">
        <v>2665</v>
      </c>
      <c r="BR175">
        <v>244</v>
      </c>
      <c r="BS175">
        <v>24</v>
      </c>
      <c r="BT175">
        <v>150</v>
      </c>
      <c r="BU175">
        <v>2</v>
      </c>
      <c r="BV175">
        <v>13</v>
      </c>
      <c r="BW175">
        <v>85</v>
      </c>
      <c r="BX175">
        <v>1251</v>
      </c>
      <c r="BY175" s="11">
        <f t="shared" si="182"/>
        <v>0.1766450155323355</v>
      </c>
      <c r="BZ175">
        <v>932</v>
      </c>
      <c r="CA175">
        <v>319</v>
      </c>
      <c r="CB175">
        <v>294</v>
      </c>
      <c r="CC175">
        <v>194</v>
      </c>
      <c r="CD175">
        <v>84</v>
      </c>
      <c r="CE175">
        <v>2</v>
      </c>
      <c r="CF175">
        <v>11</v>
      </c>
      <c r="CG175">
        <v>0</v>
      </c>
      <c r="CH175">
        <v>3</v>
      </c>
      <c r="CI175">
        <v>25</v>
      </c>
      <c r="CJ175">
        <v>3382</v>
      </c>
      <c r="CK175">
        <v>3175</v>
      </c>
      <c r="CL175">
        <v>207</v>
      </c>
      <c r="CM175" s="10">
        <f t="shared" si="161"/>
        <v>2.2305511811023622</v>
      </c>
    </row>
    <row r="176" spans="3:91" x14ac:dyDescent="0.25">
      <c r="C176" s="8">
        <v>24.03</v>
      </c>
      <c r="D176" s="9">
        <f t="shared" si="153"/>
        <v>-1</v>
      </c>
      <c r="E176" s="9">
        <f t="shared" si="154"/>
        <v>127</v>
      </c>
      <c r="F176" s="9">
        <f t="shared" si="155"/>
        <v>151</v>
      </c>
      <c r="G176" s="9">
        <f t="shared" si="156"/>
        <v>180</v>
      </c>
      <c r="H176" s="10">
        <f t="shared" si="162"/>
        <v>6.8941138801929043</v>
      </c>
      <c r="I176" s="9">
        <f t="shared" si="157"/>
        <v>-34</v>
      </c>
      <c r="J176" s="10">
        <f t="shared" si="163"/>
        <v>-1.2982188910662931</v>
      </c>
      <c r="K176" s="9">
        <f t="shared" si="158"/>
        <v>-162</v>
      </c>
      <c r="L176" s="10">
        <f t="shared" si="164"/>
        <v>-6.17019511334383</v>
      </c>
      <c r="M176" s="9">
        <f t="shared" si="159"/>
        <v>12</v>
      </c>
      <c r="N176" s="10">
        <f t="shared" si="165"/>
        <v>0.45896391390566738</v>
      </c>
      <c r="O176" s="9">
        <f t="shared" si="160"/>
        <v>-163</v>
      </c>
      <c r="P176" s="10">
        <f t="shared" si="166"/>
        <v>-6.2210271817182168</v>
      </c>
      <c r="Q176" s="17">
        <f t="shared" si="167"/>
        <v>-0.32576748277378664</v>
      </c>
      <c r="U176" s="1">
        <v>24.03</v>
      </c>
      <c r="V176" s="9">
        <v>675</v>
      </c>
      <c r="W176" s="11">
        <f t="shared" si="168"/>
        <v>0.25792892625143293</v>
      </c>
      <c r="X176" s="21">
        <f t="shared" si="151"/>
        <v>1942</v>
      </c>
      <c r="Y176" s="9">
        <v>2617</v>
      </c>
      <c r="Z176" s="1">
        <v>24.03</v>
      </c>
      <c r="AA176" s="9">
        <v>2617</v>
      </c>
      <c r="AB176">
        <f t="shared" si="169"/>
        <v>916</v>
      </c>
      <c r="AC176">
        <f t="shared" si="170"/>
        <v>101</v>
      </c>
      <c r="AD176">
        <f t="shared" si="171"/>
        <v>1538</v>
      </c>
      <c r="AE176">
        <f t="shared" si="172"/>
        <v>17</v>
      </c>
      <c r="AF176">
        <f t="shared" si="173"/>
        <v>45.000000000000007</v>
      </c>
      <c r="AG176">
        <v>950</v>
      </c>
      <c r="AH176">
        <v>985</v>
      </c>
      <c r="AI176">
        <v>35</v>
      </c>
      <c r="AJ176" s="12">
        <f t="shared" si="174"/>
        <v>2.7547368421052632</v>
      </c>
      <c r="AL176" s="11">
        <v>0.35001910584638901</v>
      </c>
      <c r="AM176" s="11">
        <v>3.8593809705769963E-2</v>
      </c>
      <c r="AN176" s="11">
        <v>0.58769583492548716</v>
      </c>
      <c r="AO176" s="11">
        <v>6.4959877722583111E-3</v>
      </c>
      <c r="AP176" s="11">
        <v>1.7195261750095531E-2</v>
      </c>
      <c r="AS176" s="1">
        <v>24.03</v>
      </c>
      <c r="AT176">
        <v>453</v>
      </c>
      <c r="AU176">
        <f t="shared" si="175"/>
        <v>0.41896024464831805</v>
      </c>
      <c r="AV176">
        <f t="shared" si="176"/>
        <v>2.5611620795107034E-2</v>
      </c>
      <c r="AW176">
        <f t="shared" si="177"/>
        <v>0.52599388379204892</v>
      </c>
      <c r="AX176">
        <f t="shared" si="178"/>
        <v>1.1085626911314985E-2</v>
      </c>
      <c r="AY176">
        <f t="shared" si="179"/>
        <v>7.2629969418960246E-3</v>
      </c>
      <c r="AZ176">
        <f t="shared" si="180"/>
        <v>1.1085626911314985E-2</v>
      </c>
      <c r="BA176" s="13">
        <f t="shared" si="181"/>
        <v>1</v>
      </c>
      <c r="BB176">
        <v>2616</v>
      </c>
      <c r="BC176">
        <v>1376</v>
      </c>
      <c r="BD176">
        <v>1240</v>
      </c>
      <c r="BE176">
        <v>1211</v>
      </c>
      <c r="BF176">
        <v>1096</v>
      </c>
      <c r="BG176">
        <v>67</v>
      </c>
      <c r="BH176">
        <v>14</v>
      </c>
      <c r="BI176">
        <v>29</v>
      </c>
      <c r="BJ176">
        <v>0</v>
      </c>
      <c r="BK176">
        <v>5</v>
      </c>
      <c r="BL176">
        <v>29</v>
      </c>
      <c r="BM176">
        <v>2104</v>
      </c>
      <c r="BN176">
        <v>984</v>
      </c>
      <c r="BO176">
        <v>1120</v>
      </c>
      <c r="BP176">
        <v>1098</v>
      </c>
      <c r="BQ176">
        <v>994</v>
      </c>
      <c r="BR176">
        <v>62</v>
      </c>
      <c r="BS176">
        <v>10</v>
      </c>
      <c r="BT176">
        <v>27</v>
      </c>
      <c r="BU176">
        <v>0</v>
      </c>
      <c r="BV176">
        <v>5</v>
      </c>
      <c r="BW176">
        <v>22</v>
      </c>
      <c r="BX176">
        <v>512</v>
      </c>
      <c r="BY176" s="11">
        <f t="shared" si="182"/>
        <v>0.19571865443425077</v>
      </c>
      <c r="BZ176">
        <v>392</v>
      </c>
      <c r="CA176">
        <v>120</v>
      </c>
      <c r="CB176">
        <v>113</v>
      </c>
      <c r="CC176">
        <v>102</v>
      </c>
      <c r="CD176">
        <v>5</v>
      </c>
      <c r="CE176">
        <v>4</v>
      </c>
      <c r="CF176">
        <v>2</v>
      </c>
      <c r="CG176">
        <v>0</v>
      </c>
      <c r="CH176">
        <v>0</v>
      </c>
      <c r="CI176">
        <v>7</v>
      </c>
      <c r="CJ176">
        <v>1136</v>
      </c>
      <c r="CK176">
        <v>1077</v>
      </c>
      <c r="CL176">
        <v>59</v>
      </c>
      <c r="CM176" s="10">
        <f t="shared" si="161"/>
        <v>2.4289693593314765</v>
      </c>
    </row>
    <row r="177" spans="3:91" x14ac:dyDescent="0.25">
      <c r="C177" s="8">
        <v>24.07</v>
      </c>
      <c r="D177" s="9">
        <f t="shared" si="153"/>
        <v>2126</v>
      </c>
      <c r="E177" s="9">
        <f t="shared" si="154"/>
        <v>950</v>
      </c>
      <c r="F177" s="9">
        <f t="shared" si="155"/>
        <v>1006</v>
      </c>
      <c r="G177" s="9">
        <f t="shared" si="156"/>
        <v>973</v>
      </c>
      <c r="H177" s="10">
        <f t="shared" si="162"/>
        <v>-13.423445434444176</v>
      </c>
      <c r="I177" s="9">
        <f t="shared" si="157"/>
        <v>91</v>
      </c>
      <c r="J177" s="10">
        <f t="shared" si="163"/>
        <v>1.2656461619503983</v>
      </c>
      <c r="K177" s="9">
        <f t="shared" si="158"/>
        <v>913</v>
      </c>
      <c r="L177" s="10">
        <f t="shared" si="164"/>
        <v>10.101094837078435</v>
      </c>
      <c r="M177" s="9">
        <f t="shared" si="159"/>
        <v>120</v>
      </c>
      <c r="N177" s="10">
        <f t="shared" si="165"/>
        <v>2.3117129254986359</v>
      </c>
      <c r="O177" s="9">
        <f t="shared" si="160"/>
        <v>324</v>
      </c>
      <c r="P177" s="10">
        <f t="shared" si="166"/>
        <v>-4.1349506624242132</v>
      </c>
      <c r="Q177" s="17">
        <f t="shared" si="167"/>
        <v>-0.28924327152042961</v>
      </c>
      <c r="U177" s="1">
        <v>24.07</v>
      </c>
      <c r="V177" s="9">
        <v>567</v>
      </c>
      <c r="W177" s="11">
        <f t="shared" si="168"/>
        <v>0.23974630021141649</v>
      </c>
      <c r="X177" s="21">
        <f t="shared" si="151"/>
        <v>1798</v>
      </c>
      <c r="Y177" s="9">
        <v>2365</v>
      </c>
      <c r="Z177" s="1">
        <v>24.07</v>
      </c>
      <c r="AA177" s="9">
        <v>2365</v>
      </c>
      <c r="AB177">
        <f t="shared" si="169"/>
        <v>1753</v>
      </c>
      <c r="AC177">
        <f t="shared" si="170"/>
        <v>38</v>
      </c>
      <c r="AD177">
        <f t="shared" si="171"/>
        <v>511</v>
      </c>
      <c r="AE177">
        <f t="shared" si="172"/>
        <v>18</v>
      </c>
      <c r="AF177">
        <f t="shared" si="173"/>
        <v>45</v>
      </c>
      <c r="AG177">
        <v>849</v>
      </c>
      <c r="AH177">
        <v>888</v>
      </c>
      <c r="AI177">
        <v>39</v>
      </c>
      <c r="AJ177" s="12">
        <f t="shared" si="174"/>
        <v>2.785630153121319</v>
      </c>
      <c r="AL177" s="11">
        <v>0.74122621564482027</v>
      </c>
      <c r="AM177" s="11">
        <v>1.6067653276955602E-2</v>
      </c>
      <c r="AN177" s="11">
        <v>0.2160676532769556</v>
      </c>
      <c r="AO177" s="11">
        <v>7.6109936575052854E-3</v>
      </c>
      <c r="AP177" s="11">
        <v>1.9027484143763214E-2</v>
      </c>
      <c r="AS177" s="1">
        <v>24.07</v>
      </c>
      <c r="AT177">
        <v>453</v>
      </c>
      <c r="AU177">
        <f t="shared" si="175"/>
        <v>0.60699176130037857</v>
      </c>
      <c r="AV177">
        <f t="shared" si="176"/>
        <v>2.8724114896459586E-2</v>
      </c>
      <c r="AW177">
        <f t="shared" si="177"/>
        <v>0.31707860164773993</v>
      </c>
      <c r="AX177">
        <f t="shared" si="178"/>
        <v>3.0728122912491648E-2</v>
      </c>
      <c r="AY177">
        <f t="shared" si="179"/>
        <v>2.22667557336896E-3</v>
      </c>
      <c r="AZ177">
        <f t="shared" si="180"/>
        <v>1.4250723669561345E-2</v>
      </c>
      <c r="BA177" s="13">
        <f t="shared" si="181"/>
        <v>1</v>
      </c>
      <c r="BB177">
        <v>4491</v>
      </c>
      <c r="BC177">
        <v>1424</v>
      </c>
      <c r="BD177">
        <v>3067</v>
      </c>
      <c r="BE177">
        <v>3003</v>
      </c>
      <c r="BF177">
        <v>2726</v>
      </c>
      <c r="BG177">
        <v>129</v>
      </c>
      <c r="BH177">
        <v>9</v>
      </c>
      <c r="BI177">
        <v>136</v>
      </c>
      <c r="BJ177">
        <v>2</v>
      </c>
      <c r="BK177">
        <v>1</v>
      </c>
      <c r="BL177">
        <v>64</v>
      </c>
      <c r="BM177">
        <v>3600</v>
      </c>
      <c r="BN177">
        <v>1010</v>
      </c>
      <c r="BO177">
        <v>2590</v>
      </c>
      <c r="BP177">
        <v>2557</v>
      </c>
      <c r="BQ177">
        <v>2338</v>
      </c>
      <c r="BR177">
        <v>103</v>
      </c>
      <c r="BS177">
        <v>9</v>
      </c>
      <c r="BT177">
        <v>105</v>
      </c>
      <c r="BU177">
        <v>1</v>
      </c>
      <c r="BV177">
        <v>1</v>
      </c>
      <c r="BW177">
        <v>33</v>
      </c>
      <c r="BX177">
        <v>891</v>
      </c>
      <c r="BY177" s="11">
        <f t="shared" si="182"/>
        <v>0.19839679358717435</v>
      </c>
      <c r="BZ177">
        <v>414</v>
      </c>
      <c r="CA177">
        <v>477</v>
      </c>
      <c r="CB177">
        <v>446</v>
      </c>
      <c r="CC177">
        <v>388</v>
      </c>
      <c r="CD177">
        <v>26</v>
      </c>
      <c r="CE177">
        <v>0</v>
      </c>
      <c r="CF177">
        <v>31</v>
      </c>
      <c r="CG177">
        <v>1</v>
      </c>
      <c r="CH177">
        <v>0</v>
      </c>
      <c r="CI177">
        <v>31</v>
      </c>
      <c r="CJ177">
        <v>1894</v>
      </c>
      <c r="CK177">
        <v>1799</v>
      </c>
      <c r="CL177">
        <v>95</v>
      </c>
      <c r="CM177" s="10">
        <f t="shared" si="161"/>
        <v>2.4963868816008894</v>
      </c>
    </row>
    <row r="178" spans="3:91" x14ac:dyDescent="0.25">
      <c r="C178" s="8">
        <v>24.09</v>
      </c>
      <c r="D178" s="9">
        <f t="shared" si="153"/>
        <v>-507</v>
      </c>
      <c r="E178" s="9">
        <f t="shared" si="154"/>
        <v>-21</v>
      </c>
      <c r="F178" s="9">
        <f t="shared" si="155"/>
        <v>34</v>
      </c>
      <c r="G178" s="9">
        <f t="shared" si="156"/>
        <v>-243</v>
      </c>
      <c r="H178" s="10">
        <f t="shared" si="162"/>
        <v>-1.0211298238072501</v>
      </c>
      <c r="I178" s="9">
        <f t="shared" si="157"/>
        <v>-118</v>
      </c>
      <c r="J178" s="10">
        <f t="shared" si="163"/>
        <v>-2.3918049649200919</v>
      </c>
      <c r="K178" s="9">
        <f t="shared" si="158"/>
        <v>-118</v>
      </c>
      <c r="L178" s="10">
        <f t="shared" si="164"/>
        <v>3.7529105321604206</v>
      </c>
      <c r="M178" s="9">
        <f t="shared" si="159"/>
        <v>-10</v>
      </c>
      <c r="N178" s="10">
        <f t="shared" si="165"/>
        <v>-0.11987554436546577</v>
      </c>
      <c r="O178" s="9">
        <f t="shared" si="160"/>
        <v>-386</v>
      </c>
      <c r="P178" s="10">
        <f t="shared" si="166"/>
        <v>-7.4595595949050981</v>
      </c>
      <c r="Q178" s="17">
        <f t="shared" si="167"/>
        <v>-0.36965601965601991</v>
      </c>
      <c r="U178" s="1">
        <v>24.09</v>
      </c>
      <c r="V178" s="9">
        <v>1082</v>
      </c>
      <c r="W178" s="11">
        <f t="shared" si="168"/>
        <v>0.29346352047735286</v>
      </c>
      <c r="X178" s="21">
        <f t="shared" si="151"/>
        <v>2605</v>
      </c>
      <c r="Y178" s="9">
        <v>3687</v>
      </c>
      <c r="Z178" s="1">
        <v>24.09</v>
      </c>
      <c r="AA178" s="9">
        <v>3687</v>
      </c>
      <c r="AB178">
        <f t="shared" si="169"/>
        <v>1531</v>
      </c>
      <c r="AC178">
        <f t="shared" si="170"/>
        <v>305</v>
      </c>
      <c r="AD178">
        <f t="shared" si="171"/>
        <v>1726</v>
      </c>
      <c r="AE178">
        <f t="shared" si="172"/>
        <v>45</v>
      </c>
      <c r="AF178">
        <f t="shared" si="173"/>
        <v>80</v>
      </c>
      <c r="AG178" s="9">
        <v>1221</v>
      </c>
      <c r="AH178" s="9">
        <v>1251</v>
      </c>
      <c r="AI178">
        <v>30</v>
      </c>
      <c r="AJ178" s="12">
        <f t="shared" si="174"/>
        <v>3.0196560196560198</v>
      </c>
      <c r="AL178" s="11">
        <v>0.41524274477895307</v>
      </c>
      <c r="AM178" s="11">
        <v>8.2723081095741793E-2</v>
      </c>
      <c r="AN178" s="11">
        <v>0.46813127203688637</v>
      </c>
      <c r="AO178" s="11">
        <v>1.2205044751830757E-2</v>
      </c>
      <c r="AP178" s="11">
        <v>2.1697857336588012E-2</v>
      </c>
      <c r="AS178" s="1">
        <v>24.09</v>
      </c>
      <c r="AT178">
        <v>453</v>
      </c>
      <c r="AU178">
        <f t="shared" si="175"/>
        <v>0.40503144654088052</v>
      </c>
      <c r="AV178">
        <f t="shared" si="176"/>
        <v>5.8805031446540881E-2</v>
      </c>
      <c r="AW178">
        <f t="shared" si="177"/>
        <v>0.50566037735849056</v>
      </c>
      <c r="AX178">
        <f t="shared" si="178"/>
        <v>1.10062893081761E-2</v>
      </c>
      <c r="AY178">
        <f t="shared" si="179"/>
        <v>2.2012578616352201E-3</v>
      </c>
      <c r="AZ178">
        <f t="shared" si="180"/>
        <v>1.7295597484276729E-2</v>
      </c>
      <c r="BA178" s="13">
        <f t="shared" si="181"/>
        <v>1.0000000000000002</v>
      </c>
      <c r="BB178">
        <v>3180</v>
      </c>
      <c r="BC178">
        <v>1608</v>
      </c>
      <c r="BD178">
        <v>1572</v>
      </c>
      <c r="BE178">
        <v>1517</v>
      </c>
      <c r="BF178">
        <v>1288</v>
      </c>
      <c r="BG178">
        <v>187</v>
      </c>
      <c r="BH178">
        <v>5</v>
      </c>
      <c r="BI178">
        <v>35</v>
      </c>
      <c r="BJ178">
        <v>0</v>
      </c>
      <c r="BK178">
        <v>2</v>
      </c>
      <c r="BL178">
        <v>55</v>
      </c>
      <c r="BM178">
        <v>2484</v>
      </c>
      <c r="BN178">
        <v>1125</v>
      </c>
      <c r="BO178">
        <v>1359</v>
      </c>
      <c r="BP178">
        <v>1324</v>
      </c>
      <c r="BQ178">
        <v>1130</v>
      </c>
      <c r="BR178">
        <v>155</v>
      </c>
      <c r="BS178">
        <v>4</v>
      </c>
      <c r="BT178">
        <v>33</v>
      </c>
      <c r="BU178">
        <v>0</v>
      </c>
      <c r="BV178">
        <v>2</v>
      </c>
      <c r="BW178">
        <v>35</v>
      </c>
      <c r="BX178">
        <v>696</v>
      </c>
      <c r="BY178" s="11">
        <f t="shared" si="182"/>
        <v>0.21886792452830189</v>
      </c>
      <c r="BZ178">
        <v>483</v>
      </c>
      <c r="CA178">
        <v>213</v>
      </c>
      <c r="CB178">
        <v>193</v>
      </c>
      <c r="CC178">
        <v>158</v>
      </c>
      <c r="CD178">
        <v>32</v>
      </c>
      <c r="CE178">
        <v>1</v>
      </c>
      <c r="CF178">
        <v>2</v>
      </c>
      <c r="CG178">
        <v>0</v>
      </c>
      <c r="CH178">
        <v>0</v>
      </c>
      <c r="CI178">
        <v>20</v>
      </c>
      <c r="CJ178">
        <v>1285</v>
      </c>
      <c r="CK178">
        <v>1200</v>
      </c>
      <c r="CL178">
        <v>85</v>
      </c>
      <c r="CM178" s="10">
        <f t="shared" si="161"/>
        <v>2.65</v>
      </c>
    </row>
    <row r="179" spans="3:91" x14ac:dyDescent="0.25">
      <c r="C179" s="8">
        <v>24.1</v>
      </c>
      <c r="D179" s="9">
        <f t="shared" si="153"/>
        <v>-163</v>
      </c>
      <c r="E179" s="9">
        <f t="shared" si="154"/>
        <v>-101</v>
      </c>
      <c r="F179" s="9">
        <f t="shared" si="155"/>
        <v>-8</v>
      </c>
      <c r="G179" s="9">
        <f t="shared" si="156"/>
        <v>-342</v>
      </c>
      <c r="H179" s="10">
        <f t="shared" si="162"/>
        <v>-7.3225073209518214</v>
      </c>
      <c r="I179" s="9">
        <f t="shared" si="157"/>
        <v>-54</v>
      </c>
      <c r="J179" s="10">
        <f t="shared" si="163"/>
        <v>-1.1491375929529237</v>
      </c>
      <c r="K179" s="9">
        <f t="shared" si="158"/>
        <v>282</v>
      </c>
      <c r="L179" s="10">
        <f t="shared" si="164"/>
        <v>9.563996647122579</v>
      </c>
      <c r="M179" s="9">
        <f t="shared" si="159"/>
        <v>-22</v>
      </c>
      <c r="N179" s="10">
        <f t="shared" si="165"/>
        <v>-0.47991559626701497</v>
      </c>
      <c r="O179" s="9">
        <f t="shared" si="160"/>
        <v>-85</v>
      </c>
      <c r="P179" s="10">
        <f t="shared" si="166"/>
        <v>-1.202442094988136</v>
      </c>
      <c r="Q179" s="17">
        <f t="shared" si="167"/>
        <v>4.6867855337037412E-2</v>
      </c>
      <c r="U179" s="1">
        <v>24.1</v>
      </c>
      <c r="V179" s="9">
        <v>957</v>
      </c>
      <c r="W179" s="11">
        <f t="shared" si="168"/>
        <v>0.24314024390243902</v>
      </c>
      <c r="X179" s="21">
        <f t="shared" si="151"/>
        <v>2979</v>
      </c>
      <c r="Y179" s="9">
        <v>3936</v>
      </c>
      <c r="Z179" s="1">
        <v>24.1</v>
      </c>
      <c r="AA179" s="9">
        <v>3936</v>
      </c>
      <c r="AB179">
        <f t="shared" si="169"/>
        <v>1587</v>
      </c>
      <c r="AC179">
        <f t="shared" si="170"/>
        <v>257</v>
      </c>
      <c r="AD179">
        <f t="shared" si="171"/>
        <v>1904</v>
      </c>
      <c r="AE179">
        <f t="shared" si="172"/>
        <v>94</v>
      </c>
      <c r="AF179">
        <f t="shared" si="173"/>
        <v>94</v>
      </c>
      <c r="AG179" s="9">
        <v>1678</v>
      </c>
      <c r="AH179" s="9">
        <v>1723</v>
      </c>
      <c r="AI179">
        <v>45</v>
      </c>
      <c r="AJ179" s="12">
        <f t="shared" si="174"/>
        <v>2.3456495828367103</v>
      </c>
      <c r="AL179" s="11">
        <v>0.40320121951219512</v>
      </c>
      <c r="AM179" s="11">
        <v>6.5294715447154469E-2</v>
      </c>
      <c r="AN179" s="11">
        <v>0.48373983739837401</v>
      </c>
      <c r="AO179" s="11">
        <v>2.3882113821138213E-2</v>
      </c>
      <c r="AP179" s="11">
        <v>2.3882113821138213E-2</v>
      </c>
      <c r="AS179" s="1">
        <v>24.1</v>
      </c>
      <c r="AT179">
        <v>453</v>
      </c>
      <c r="AU179">
        <f t="shared" si="175"/>
        <v>0.32997614630267691</v>
      </c>
      <c r="AV179">
        <f t="shared" si="176"/>
        <v>5.3803339517625233E-2</v>
      </c>
      <c r="AW179">
        <f t="shared" si="177"/>
        <v>0.57937980386959975</v>
      </c>
      <c r="AX179">
        <f t="shared" si="178"/>
        <v>1.9082957858468062E-2</v>
      </c>
      <c r="AY179">
        <f t="shared" si="179"/>
        <v>2.9154518950437317E-3</v>
      </c>
      <c r="AZ179">
        <f t="shared" si="180"/>
        <v>1.4842300556586271E-2</v>
      </c>
      <c r="BA179" s="13">
        <f t="shared" si="181"/>
        <v>1</v>
      </c>
      <c r="BB179">
        <v>3773</v>
      </c>
      <c r="BC179">
        <v>2186</v>
      </c>
      <c r="BD179">
        <v>1587</v>
      </c>
      <c r="BE179">
        <v>1531</v>
      </c>
      <c r="BF179">
        <v>1245</v>
      </c>
      <c r="BG179">
        <v>203</v>
      </c>
      <c r="BH179">
        <v>10</v>
      </c>
      <c r="BI179">
        <v>72</v>
      </c>
      <c r="BJ179">
        <v>0</v>
      </c>
      <c r="BK179">
        <v>1</v>
      </c>
      <c r="BL179">
        <v>56</v>
      </c>
      <c r="BM179">
        <v>2901</v>
      </c>
      <c r="BN179">
        <v>1507</v>
      </c>
      <c r="BO179">
        <v>1394</v>
      </c>
      <c r="BP179">
        <v>1360</v>
      </c>
      <c r="BQ179">
        <v>1139</v>
      </c>
      <c r="BR179">
        <v>148</v>
      </c>
      <c r="BS179">
        <v>9</v>
      </c>
      <c r="BT179">
        <v>64</v>
      </c>
      <c r="BU179">
        <v>0</v>
      </c>
      <c r="BV179">
        <v>0</v>
      </c>
      <c r="BW179">
        <v>34</v>
      </c>
      <c r="BX179">
        <v>872</v>
      </c>
      <c r="BY179" s="11">
        <f t="shared" si="182"/>
        <v>0.23111582295255764</v>
      </c>
      <c r="BZ179">
        <v>679</v>
      </c>
      <c r="CA179">
        <v>193</v>
      </c>
      <c r="CB179">
        <v>171</v>
      </c>
      <c r="CC179">
        <v>106</v>
      </c>
      <c r="CD179">
        <v>55</v>
      </c>
      <c r="CE179">
        <v>1</v>
      </c>
      <c r="CF179">
        <v>8</v>
      </c>
      <c r="CG179">
        <v>0</v>
      </c>
      <c r="CH179">
        <v>1</v>
      </c>
      <c r="CI179">
        <v>22</v>
      </c>
      <c r="CJ179">
        <v>1715</v>
      </c>
      <c r="CK179">
        <v>1577</v>
      </c>
      <c r="CL179">
        <v>138</v>
      </c>
      <c r="CM179" s="10">
        <f t="shared" si="161"/>
        <v>2.3925174381737477</v>
      </c>
    </row>
    <row r="180" spans="3:91" x14ac:dyDescent="0.25">
      <c r="C180" s="8">
        <v>24.11</v>
      </c>
      <c r="D180" s="9">
        <f t="shared" si="153"/>
        <v>471</v>
      </c>
      <c r="E180" s="9">
        <f t="shared" si="154"/>
        <v>163</v>
      </c>
      <c r="F180" s="9">
        <f t="shared" si="155"/>
        <v>210</v>
      </c>
      <c r="G180" s="9">
        <f t="shared" si="156"/>
        <v>-93</v>
      </c>
      <c r="H180" s="10">
        <f t="shared" si="162"/>
        <v>-2.3411595531618037</v>
      </c>
      <c r="I180" s="9">
        <f t="shared" si="157"/>
        <v>-301.99999999999989</v>
      </c>
      <c r="J180" s="10">
        <f t="shared" si="163"/>
        <v>-5.8664785490908997</v>
      </c>
      <c r="K180" s="9">
        <f t="shared" si="158"/>
        <v>921</v>
      </c>
      <c r="L180" s="10">
        <f t="shared" si="164"/>
        <v>9.2750132715884774</v>
      </c>
      <c r="M180" s="9">
        <f t="shared" si="159"/>
        <v>-20</v>
      </c>
      <c r="N180" s="10">
        <f t="shared" si="165"/>
        <v>-0.39986204964672323</v>
      </c>
      <c r="O180" s="9">
        <f t="shared" si="160"/>
        <v>59</v>
      </c>
      <c r="P180" s="10">
        <f t="shared" si="166"/>
        <v>-2.0049155510497556</v>
      </c>
      <c r="Q180" s="17">
        <f t="shared" si="167"/>
        <v>-0.13601555864319614</v>
      </c>
      <c r="U180" s="1">
        <v>24.11</v>
      </c>
      <c r="V180" s="9">
        <v>2205</v>
      </c>
      <c r="W180" s="11">
        <f t="shared" si="168"/>
        <v>0.38752196836555358</v>
      </c>
      <c r="X180" s="21">
        <f t="shared" si="151"/>
        <v>3485</v>
      </c>
      <c r="Y180" s="9">
        <v>5690</v>
      </c>
      <c r="Z180" s="1">
        <v>24.11</v>
      </c>
      <c r="AA180" s="9">
        <v>5690</v>
      </c>
      <c r="AB180">
        <f t="shared" si="169"/>
        <v>619</v>
      </c>
      <c r="AC180">
        <f t="shared" si="170"/>
        <v>717.99999999999989</v>
      </c>
      <c r="AD180">
        <f t="shared" si="171"/>
        <v>4223</v>
      </c>
      <c r="AE180">
        <f t="shared" si="172"/>
        <v>56</v>
      </c>
      <c r="AF180">
        <f t="shared" si="173"/>
        <v>74</v>
      </c>
      <c r="AG180" s="9">
        <v>1366</v>
      </c>
      <c r="AH180" s="9">
        <v>1382</v>
      </c>
      <c r="AI180">
        <v>16</v>
      </c>
      <c r="AJ180" s="12">
        <f t="shared" si="174"/>
        <v>4.1654465592972185</v>
      </c>
      <c r="AL180" s="11">
        <v>0.10878734622144112</v>
      </c>
      <c r="AM180" s="11">
        <v>0.12618629173989454</v>
      </c>
      <c r="AN180" s="11">
        <v>0.74217926186291738</v>
      </c>
      <c r="AO180" s="11">
        <v>9.8418277680140595E-3</v>
      </c>
      <c r="AP180" s="11">
        <v>1.3005272407732865E-2</v>
      </c>
      <c r="AS180" s="1">
        <v>24.11</v>
      </c>
      <c r="AT180">
        <v>453</v>
      </c>
      <c r="AU180">
        <f t="shared" si="175"/>
        <v>8.5375750689823074E-2</v>
      </c>
      <c r="AV180">
        <f t="shared" si="176"/>
        <v>6.7521506248985549E-2</v>
      </c>
      <c r="AW180">
        <f t="shared" si="177"/>
        <v>0.83492939457880211</v>
      </c>
      <c r="AX180">
        <f t="shared" si="178"/>
        <v>5.8432072715468271E-3</v>
      </c>
      <c r="AY180">
        <f t="shared" si="179"/>
        <v>1.7854244440837527E-3</v>
      </c>
      <c r="AZ180">
        <f t="shared" si="180"/>
        <v>4.5447167667586434E-3</v>
      </c>
      <c r="BA180" s="13">
        <f t="shared" si="181"/>
        <v>1</v>
      </c>
      <c r="BB180">
        <v>6161</v>
      </c>
      <c r="BC180">
        <v>5144</v>
      </c>
      <c r="BD180">
        <v>1017</v>
      </c>
      <c r="BE180">
        <v>989</v>
      </c>
      <c r="BF180">
        <v>526</v>
      </c>
      <c r="BG180">
        <v>416</v>
      </c>
      <c r="BH180">
        <v>7</v>
      </c>
      <c r="BI180">
        <v>35</v>
      </c>
      <c r="BJ180">
        <v>1</v>
      </c>
      <c r="BK180">
        <v>4</v>
      </c>
      <c r="BL180">
        <v>28</v>
      </c>
      <c r="BM180">
        <v>3897</v>
      </c>
      <c r="BN180">
        <v>3109</v>
      </c>
      <c r="BO180">
        <v>788</v>
      </c>
      <c r="BP180">
        <v>775</v>
      </c>
      <c r="BQ180">
        <v>447</v>
      </c>
      <c r="BR180">
        <v>292</v>
      </c>
      <c r="BS180">
        <v>5</v>
      </c>
      <c r="BT180">
        <v>29</v>
      </c>
      <c r="BU180">
        <v>1</v>
      </c>
      <c r="BV180">
        <v>1</v>
      </c>
      <c r="BW180">
        <v>13</v>
      </c>
      <c r="BX180">
        <v>2264</v>
      </c>
      <c r="BY180" s="11">
        <f t="shared" si="182"/>
        <v>0.36747281285505601</v>
      </c>
      <c r="BZ180">
        <v>2035</v>
      </c>
      <c r="CA180">
        <v>229</v>
      </c>
      <c r="CB180">
        <v>214</v>
      </c>
      <c r="CC180">
        <v>79</v>
      </c>
      <c r="CD180">
        <v>124</v>
      </c>
      <c r="CE180">
        <v>2</v>
      </c>
      <c r="CF180">
        <v>6</v>
      </c>
      <c r="CG180">
        <v>0</v>
      </c>
      <c r="CH180">
        <v>3</v>
      </c>
      <c r="CI180">
        <v>15</v>
      </c>
      <c r="CJ180">
        <v>1592</v>
      </c>
      <c r="CK180">
        <v>1529</v>
      </c>
      <c r="CL180">
        <v>63</v>
      </c>
      <c r="CM180" s="10">
        <f t="shared" si="161"/>
        <v>4.0294310006540224</v>
      </c>
    </row>
    <row r="181" spans="3:91" x14ac:dyDescent="0.25">
      <c r="C181" s="8">
        <v>24.12</v>
      </c>
      <c r="D181" s="9">
        <f t="shared" si="153"/>
        <v>37</v>
      </c>
      <c r="E181" s="9">
        <f t="shared" si="154"/>
        <v>-20</v>
      </c>
      <c r="F181" s="9">
        <f t="shared" si="155"/>
        <v>10</v>
      </c>
      <c r="G181" s="9">
        <f t="shared" si="156"/>
        <v>-162</v>
      </c>
      <c r="H181" s="10">
        <f t="shared" si="162"/>
        <v>-2.8711926422115512</v>
      </c>
      <c r="I181" s="9">
        <f t="shared" si="157"/>
        <v>-250</v>
      </c>
      <c r="J181" s="10">
        <f t="shared" si="163"/>
        <v>-4.3902613043270149</v>
      </c>
      <c r="K181" s="9">
        <f t="shared" si="158"/>
        <v>504</v>
      </c>
      <c r="L181" s="10">
        <f t="shared" si="164"/>
        <v>8.2287215899768711</v>
      </c>
      <c r="M181" s="9">
        <f t="shared" si="159"/>
        <v>-36</v>
      </c>
      <c r="N181" s="10">
        <f t="shared" si="165"/>
        <v>-0.63097593774864447</v>
      </c>
      <c r="O181" s="9">
        <f t="shared" si="160"/>
        <v>-162</v>
      </c>
      <c r="P181" s="10">
        <f t="shared" si="166"/>
        <v>-3.0510822729764584</v>
      </c>
      <c r="Q181" s="17">
        <f t="shared" si="167"/>
        <v>9.1696553350303134E-2</v>
      </c>
      <c r="U181" s="1">
        <v>24.12</v>
      </c>
      <c r="V181" s="9">
        <v>2238</v>
      </c>
      <c r="W181" s="11">
        <f t="shared" si="168"/>
        <v>0.38955613577023501</v>
      </c>
      <c r="X181" s="21">
        <f t="shared" si="151"/>
        <v>3507</v>
      </c>
      <c r="Y181" s="9">
        <v>5745</v>
      </c>
      <c r="Z181" s="1">
        <v>24.12</v>
      </c>
      <c r="AA181" s="9">
        <v>5745</v>
      </c>
      <c r="AB181">
        <f t="shared" si="169"/>
        <v>623</v>
      </c>
      <c r="AC181">
        <f t="shared" si="170"/>
        <v>597</v>
      </c>
      <c r="AD181">
        <f t="shared" si="171"/>
        <v>4381</v>
      </c>
      <c r="AE181">
        <f t="shared" si="172"/>
        <v>75</v>
      </c>
      <c r="AF181">
        <f t="shared" si="173"/>
        <v>69</v>
      </c>
      <c r="AG181" s="9">
        <v>1351</v>
      </c>
      <c r="AH181" s="9">
        <v>1373</v>
      </c>
      <c r="AI181">
        <v>22</v>
      </c>
      <c r="AJ181" s="12">
        <f t="shared" si="174"/>
        <v>4.2524056254626199</v>
      </c>
      <c r="AL181" s="11">
        <v>0.10844212358572672</v>
      </c>
      <c r="AM181" s="11">
        <v>0.10391644908616188</v>
      </c>
      <c r="AN181" s="11">
        <v>0.76257615317667538</v>
      </c>
      <c r="AO181" s="11">
        <v>1.3054830287206266E-2</v>
      </c>
      <c r="AP181" s="11">
        <v>1.2010443864229765E-2</v>
      </c>
      <c r="AS181" s="1">
        <v>24.12</v>
      </c>
      <c r="AT181">
        <v>453</v>
      </c>
      <c r="AU181">
        <f t="shared" si="175"/>
        <v>7.9730197163611211E-2</v>
      </c>
      <c r="AV181">
        <f t="shared" si="176"/>
        <v>6.0013836042891733E-2</v>
      </c>
      <c r="AW181">
        <f t="shared" si="177"/>
        <v>0.8448633690764441</v>
      </c>
      <c r="AX181">
        <f t="shared" si="178"/>
        <v>6.74507090971982E-3</v>
      </c>
      <c r="AY181">
        <f t="shared" si="179"/>
        <v>5.3614666205465235E-3</v>
      </c>
      <c r="AZ181">
        <f t="shared" si="180"/>
        <v>3.2860601867865792E-3</v>
      </c>
      <c r="BA181" s="13">
        <f t="shared" si="181"/>
        <v>1</v>
      </c>
      <c r="BB181">
        <v>5782</v>
      </c>
      <c r="BC181">
        <v>4885</v>
      </c>
      <c r="BD181">
        <v>897</v>
      </c>
      <c r="BE181">
        <v>878</v>
      </c>
      <c r="BF181">
        <v>461</v>
      </c>
      <c r="BG181">
        <v>347</v>
      </c>
      <c r="BH181">
        <v>20</v>
      </c>
      <c r="BI181">
        <v>37</v>
      </c>
      <c r="BJ181">
        <v>2</v>
      </c>
      <c r="BK181">
        <v>11</v>
      </c>
      <c r="BL181">
        <v>19</v>
      </c>
      <c r="BM181">
        <v>3706</v>
      </c>
      <c r="BN181">
        <v>3012</v>
      </c>
      <c r="BO181">
        <v>694</v>
      </c>
      <c r="BP181">
        <v>682</v>
      </c>
      <c r="BQ181">
        <v>405</v>
      </c>
      <c r="BR181">
        <v>224</v>
      </c>
      <c r="BS181">
        <v>13</v>
      </c>
      <c r="BT181">
        <v>31</v>
      </c>
      <c r="BU181">
        <v>2</v>
      </c>
      <c r="BV181">
        <v>7</v>
      </c>
      <c r="BW181">
        <v>12</v>
      </c>
      <c r="BX181">
        <v>2076</v>
      </c>
      <c r="BY181" s="11">
        <f t="shared" si="182"/>
        <v>0.35904531304047044</v>
      </c>
      <c r="BZ181">
        <v>1873</v>
      </c>
      <c r="CA181">
        <v>203</v>
      </c>
      <c r="CB181">
        <v>196</v>
      </c>
      <c r="CC181">
        <v>56</v>
      </c>
      <c r="CD181">
        <v>123</v>
      </c>
      <c r="CE181">
        <v>7</v>
      </c>
      <c r="CF181">
        <v>6</v>
      </c>
      <c r="CG181">
        <v>0</v>
      </c>
      <c r="CH181">
        <v>4</v>
      </c>
      <c r="CI181">
        <v>7</v>
      </c>
      <c r="CJ181">
        <v>1383</v>
      </c>
      <c r="CK181">
        <v>1331</v>
      </c>
      <c r="CL181">
        <v>52</v>
      </c>
      <c r="CM181" s="10">
        <f t="shared" si="161"/>
        <v>4.344102178812923</v>
      </c>
    </row>
    <row r="182" spans="3:91" x14ac:dyDescent="0.25">
      <c r="C182" s="8">
        <v>24.13</v>
      </c>
      <c r="D182" s="9">
        <f t="shared" si="153"/>
        <v>1103</v>
      </c>
      <c r="E182" s="9">
        <f t="shared" si="154"/>
        <v>301</v>
      </c>
      <c r="F182" s="9">
        <f t="shared" si="155"/>
        <v>362</v>
      </c>
      <c r="G182" s="9">
        <f t="shared" si="156"/>
        <v>-81</v>
      </c>
      <c r="H182" s="10">
        <f t="shared" si="162"/>
        <v>-4.2999606245429627</v>
      </c>
      <c r="I182" s="9">
        <f t="shared" si="157"/>
        <v>-8</v>
      </c>
      <c r="J182" s="10">
        <f t="shared" si="163"/>
        <v>-4.1755328410061914</v>
      </c>
      <c r="K182" s="9">
        <f t="shared" si="158"/>
        <v>1202</v>
      </c>
      <c r="L182" s="10">
        <f t="shared" si="164"/>
        <v>9.209611361560448</v>
      </c>
      <c r="M182" s="9">
        <f t="shared" si="159"/>
        <v>0</v>
      </c>
      <c r="N182" s="10">
        <f t="shared" si="165"/>
        <v>-0.15511117539757158</v>
      </c>
      <c r="O182" s="9">
        <f t="shared" si="160"/>
        <v>390</v>
      </c>
      <c r="P182" s="10">
        <f t="shared" si="166"/>
        <v>-1.0990440067607992</v>
      </c>
      <c r="Q182" s="17">
        <f t="shared" si="167"/>
        <v>-4.6082733053332881E-2</v>
      </c>
      <c r="U182" s="1">
        <v>24.13</v>
      </c>
      <c r="V182" s="9">
        <v>1334</v>
      </c>
      <c r="W182" s="11">
        <f t="shared" si="168"/>
        <v>0.39797136038186159</v>
      </c>
      <c r="X182" s="21">
        <f t="shared" si="151"/>
        <v>2018</v>
      </c>
      <c r="Y182" s="9">
        <v>3352</v>
      </c>
      <c r="Z182" s="1">
        <v>24.13</v>
      </c>
      <c r="AA182" s="9">
        <v>3352</v>
      </c>
      <c r="AB182">
        <f t="shared" si="169"/>
        <v>336</v>
      </c>
      <c r="AC182">
        <f t="shared" si="170"/>
        <v>541</v>
      </c>
      <c r="AD182">
        <f t="shared" si="171"/>
        <v>2406</v>
      </c>
      <c r="AE182">
        <f t="shared" si="172"/>
        <v>21</v>
      </c>
      <c r="AF182">
        <f t="shared" si="173"/>
        <v>48</v>
      </c>
      <c r="AG182">
        <v>872</v>
      </c>
      <c r="AH182">
        <v>882</v>
      </c>
      <c r="AI182">
        <v>10</v>
      </c>
      <c r="AJ182" s="12">
        <f t="shared" si="174"/>
        <v>3.8440366972477062</v>
      </c>
      <c r="AL182" s="11">
        <v>0.10023866348448687</v>
      </c>
      <c r="AM182" s="11">
        <v>0.16139618138424822</v>
      </c>
      <c r="AN182" s="11">
        <v>0.71778042959427213</v>
      </c>
      <c r="AO182" s="11">
        <v>6.2649164677804296E-3</v>
      </c>
      <c r="AP182" s="11">
        <v>1.4319809069212411E-2</v>
      </c>
      <c r="AS182" s="1">
        <v>24.13</v>
      </c>
      <c r="AT182">
        <v>453</v>
      </c>
      <c r="AU182">
        <f t="shared" si="175"/>
        <v>5.7239057239057242E-2</v>
      </c>
      <c r="AV182">
        <f t="shared" si="176"/>
        <v>0.11964085297418631</v>
      </c>
      <c r="AW182">
        <f t="shared" si="177"/>
        <v>0.80987654320987656</v>
      </c>
      <c r="AX182">
        <f t="shared" si="178"/>
        <v>4.7138047138047135E-3</v>
      </c>
      <c r="AY182">
        <f t="shared" si="179"/>
        <v>1.3468013468013469E-3</v>
      </c>
      <c r="AZ182">
        <f t="shared" si="180"/>
        <v>7.1829405162738497E-3</v>
      </c>
      <c r="BA182" s="13">
        <f t="shared" si="181"/>
        <v>1</v>
      </c>
      <c r="BB182">
        <v>4455</v>
      </c>
      <c r="BC182">
        <v>3608</v>
      </c>
      <c r="BD182">
        <v>847</v>
      </c>
      <c r="BE182">
        <v>815</v>
      </c>
      <c r="BF182">
        <v>255</v>
      </c>
      <c r="BG182">
        <v>533</v>
      </c>
      <c r="BH182">
        <v>3</v>
      </c>
      <c r="BI182">
        <v>18</v>
      </c>
      <c r="BJ182">
        <v>3</v>
      </c>
      <c r="BK182">
        <v>3</v>
      </c>
      <c r="BL182">
        <v>32</v>
      </c>
      <c r="BM182">
        <v>2731</v>
      </c>
      <c r="BN182">
        <v>2120</v>
      </c>
      <c r="BO182">
        <v>611</v>
      </c>
      <c r="BP182">
        <v>594</v>
      </c>
      <c r="BQ182">
        <v>235</v>
      </c>
      <c r="BR182">
        <v>336</v>
      </c>
      <c r="BS182">
        <v>2</v>
      </c>
      <c r="BT182">
        <v>16</v>
      </c>
      <c r="BU182">
        <v>3</v>
      </c>
      <c r="BV182">
        <v>2</v>
      </c>
      <c r="BW182">
        <v>17</v>
      </c>
      <c r="BX182">
        <v>1724</v>
      </c>
      <c r="BY182" s="11">
        <f t="shared" si="182"/>
        <v>0.38698092031425363</v>
      </c>
      <c r="BZ182">
        <v>1488</v>
      </c>
      <c r="CA182">
        <v>236</v>
      </c>
      <c r="CB182">
        <v>221</v>
      </c>
      <c r="CC182">
        <v>20</v>
      </c>
      <c r="CD182">
        <v>197</v>
      </c>
      <c r="CE182">
        <v>1</v>
      </c>
      <c r="CF182">
        <v>2</v>
      </c>
      <c r="CG182">
        <v>0</v>
      </c>
      <c r="CH182">
        <v>1</v>
      </c>
      <c r="CI182">
        <v>15</v>
      </c>
      <c r="CJ182">
        <v>1244</v>
      </c>
      <c r="CK182">
        <v>1173</v>
      </c>
      <c r="CL182">
        <v>71</v>
      </c>
      <c r="CM182" s="10">
        <f t="shared" si="161"/>
        <v>3.7979539641943734</v>
      </c>
    </row>
    <row r="183" spans="3:91" x14ac:dyDescent="0.25">
      <c r="C183" s="8">
        <v>24.16</v>
      </c>
      <c r="D183" s="9">
        <f t="shared" si="153"/>
        <v>6848</v>
      </c>
      <c r="E183" s="9">
        <f t="shared" si="154"/>
        <v>1712</v>
      </c>
      <c r="F183" s="9">
        <f t="shared" si="155"/>
        <v>1886</v>
      </c>
      <c r="G183" s="9">
        <f t="shared" si="156"/>
        <v>-533</v>
      </c>
      <c r="H183" s="10">
        <f t="shared" si="162"/>
        <v>-20.471220207206201</v>
      </c>
      <c r="I183" s="9">
        <f t="shared" si="157"/>
        <v>818</v>
      </c>
      <c r="J183" s="10">
        <f t="shared" si="163"/>
        <v>2.6820066777205707</v>
      </c>
      <c r="K183" s="9">
        <f t="shared" si="158"/>
        <v>6432</v>
      </c>
      <c r="L183" s="10">
        <f t="shared" si="164"/>
        <v>18.78979676226281</v>
      </c>
      <c r="M183" s="9">
        <f t="shared" si="159"/>
        <v>58</v>
      </c>
      <c r="N183" s="10">
        <f t="shared" si="165"/>
        <v>-0.59841770735677158</v>
      </c>
      <c r="O183" s="9">
        <f t="shared" si="160"/>
        <v>2524</v>
      </c>
      <c r="P183" s="10">
        <f t="shared" si="166"/>
        <v>1.6854613876421993</v>
      </c>
      <c r="Q183" s="17">
        <f t="shared" si="167"/>
        <v>0.2626774986261573</v>
      </c>
      <c r="U183" s="1">
        <v>24.16</v>
      </c>
      <c r="V183" s="9">
        <v>3078</v>
      </c>
      <c r="W183" s="11">
        <f t="shared" si="168"/>
        <v>0.32867058195408438</v>
      </c>
      <c r="X183" s="21">
        <f t="shared" si="151"/>
        <v>6287</v>
      </c>
      <c r="Y183" s="9">
        <v>9365</v>
      </c>
      <c r="Z183" s="1">
        <v>24.16</v>
      </c>
      <c r="AA183" s="9">
        <v>9365</v>
      </c>
      <c r="AB183">
        <f t="shared" si="169"/>
        <v>3810</v>
      </c>
      <c r="AC183">
        <f t="shared" si="170"/>
        <v>524</v>
      </c>
      <c r="AD183">
        <f t="shared" si="171"/>
        <v>4630</v>
      </c>
      <c r="AE183">
        <f t="shared" si="172"/>
        <v>212</v>
      </c>
      <c r="AF183">
        <f t="shared" si="173"/>
        <v>189</v>
      </c>
      <c r="AG183" s="9">
        <v>2836</v>
      </c>
      <c r="AH183" s="9">
        <v>3104</v>
      </c>
      <c r="AI183">
        <v>268</v>
      </c>
      <c r="AJ183" s="12">
        <f t="shared" si="174"/>
        <v>3.3021861777150918</v>
      </c>
      <c r="AL183" s="11">
        <v>0.40683395621996798</v>
      </c>
      <c r="AM183" s="11">
        <v>5.5953016550987722E-2</v>
      </c>
      <c r="AN183" s="11">
        <v>0.49439402028830753</v>
      </c>
      <c r="AO183" s="11">
        <v>2.2637479978643887E-2</v>
      </c>
      <c r="AP183" s="11">
        <v>2.01815269620929E-2</v>
      </c>
      <c r="AS183" s="1">
        <v>24.16</v>
      </c>
      <c r="AT183">
        <v>453</v>
      </c>
      <c r="AU183">
        <f t="shared" si="175"/>
        <v>0.20212175414790601</v>
      </c>
      <c r="AV183">
        <f t="shared" si="176"/>
        <v>8.2773083328193428E-2</v>
      </c>
      <c r="AW183">
        <f t="shared" si="177"/>
        <v>0.6822919879109357</v>
      </c>
      <c r="AX183">
        <f t="shared" si="178"/>
        <v>1.6653302905076172E-2</v>
      </c>
      <c r="AY183">
        <f t="shared" si="179"/>
        <v>4.6259174736322708E-3</v>
      </c>
      <c r="AZ183">
        <f t="shared" si="180"/>
        <v>1.153395423425646E-2</v>
      </c>
      <c r="BA183" s="13">
        <f t="shared" si="181"/>
        <v>1</v>
      </c>
      <c r="BB183">
        <v>16213</v>
      </c>
      <c r="BC183">
        <v>11062</v>
      </c>
      <c r="BD183">
        <v>5151</v>
      </c>
      <c r="BE183">
        <v>4964</v>
      </c>
      <c r="BF183">
        <v>3277</v>
      </c>
      <c r="BG183">
        <v>1342</v>
      </c>
      <c r="BH183">
        <v>46</v>
      </c>
      <c r="BI183">
        <v>266</v>
      </c>
      <c r="BJ183">
        <v>4</v>
      </c>
      <c r="BK183">
        <v>29</v>
      </c>
      <c r="BL183">
        <v>187</v>
      </c>
      <c r="BM183">
        <v>10611</v>
      </c>
      <c r="BN183">
        <v>6668</v>
      </c>
      <c r="BO183">
        <v>3943</v>
      </c>
      <c r="BP183">
        <v>3836</v>
      </c>
      <c r="BQ183">
        <v>2685</v>
      </c>
      <c r="BR183">
        <v>878</v>
      </c>
      <c r="BS183">
        <v>35</v>
      </c>
      <c r="BT183">
        <v>221</v>
      </c>
      <c r="BU183">
        <v>4</v>
      </c>
      <c r="BV183">
        <v>13</v>
      </c>
      <c r="BW183">
        <v>107</v>
      </c>
      <c r="BX183">
        <v>5602</v>
      </c>
      <c r="BY183" s="11">
        <f t="shared" si="182"/>
        <v>0.34552519583050639</v>
      </c>
      <c r="BZ183">
        <v>4394</v>
      </c>
      <c r="CA183">
        <v>1208</v>
      </c>
      <c r="CB183">
        <v>1128</v>
      </c>
      <c r="CC183">
        <v>592</v>
      </c>
      <c r="CD183">
        <v>464</v>
      </c>
      <c r="CE183">
        <v>11</v>
      </c>
      <c r="CF183">
        <v>45</v>
      </c>
      <c r="CG183">
        <v>0</v>
      </c>
      <c r="CH183">
        <v>16</v>
      </c>
      <c r="CI183">
        <v>80</v>
      </c>
      <c r="CJ183">
        <v>4990</v>
      </c>
      <c r="CK183">
        <v>4548</v>
      </c>
      <c r="CL183">
        <v>442</v>
      </c>
      <c r="CM183" s="10">
        <f t="shared" si="161"/>
        <v>3.5648636763412491</v>
      </c>
    </row>
    <row r="184" spans="3:91" x14ac:dyDescent="0.25">
      <c r="C184" s="8">
        <v>24.17</v>
      </c>
      <c r="D184" s="9">
        <f t="shared" si="153"/>
        <v>3084</v>
      </c>
      <c r="E184" s="9">
        <f t="shared" si="154"/>
        <v>859</v>
      </c>
      <c r="F184" s="9">
        <f t="shared" si="155"/>
        <v>992</v>
      </c>
      <c r="G184" s="9">
        <f t="shared" si="156"/>
        <v>-209</v>
      </c>
      <c r="H184" s="10">
        <f t="shared" si="162"/>
        <v>-10.747115338953101</v>
      </c>
      <c r="I184" s="9">
        <f t="shared" si="157"/>
        <v>8</v>
      </c>
      <c r="J184" s="10">
        <f t="shared" si="163"/>
        <v>-2.6355093978682085</v>
      </c>
      <c r="K184" s="9">
        <f t="shared" si="158"/>
        <v>3216</v>
      </c>
      <c r="L184" s="10">
        <f t="shared" si="164"/>
        <v>13.433953475940882</v>
      </c>
      <c r="M184" s="9">
        <f t="shared" si="159"/>
        <v>50</v>
      </c>
      <c r="N184" s="10">
        <f t="shared" si="165"/>
        <v>0.22339920682008274</v>
      </c>
      <c r="O184" s="9">
        <f t="shared" si="160"/>
        <v>798</v>
      </c>
      <c r="P184" s="10">
        <f t="shared" si="166"/>
        <v>-2.3036281750365681</v>
      </c>
      <c r="Q184" s="17">
        <f t="shared" si="167"/>
        <v>8.4806783162118649E-2</v>
      </c>
      <c r="U184" s="1">
        <v>24.17</v>
      </c>
      <c r="V184" s="9">
        <v>2658</v>
      </c>
      <c r="W184" s="11">
        <f t="shared" si="168"/>
        <v>0.34015868953160994</v>
      </c>
      <c r="X184" s="21">
        <f t="shared" si="151"/>
        <v>5156</v>
      </c>
      <c r="Y184" s="9">
        <v>7814</v>
      </c>
      <c r="Z184" s="1">
        <v>24.17</v>
      </c>
      <c r="AA184" s="9">
        <v>7814</v>
      </c>
      <c r="AB184">
        <f t="shared" si="169"/>
        <v>2438</v>
      </c>
      <c r="AC184">
        <f t="shared" si="170"/>
        <v>748</v>
      </c>
      <c r="AD184">
        <f t="shared" si="171"/>
        <v>4439</v>
      </c>
      <c r="AE184">
        <f t="shared" si="172"/>
        <v>65</v>
      </c>
      <c r="AF184">
        <f t="shared" si="173"/>
        <v>124</v>
      </c>
      <c r="AG184" s="9">
        <v>2390</v>
      </c>
      <c r="AH184" s="9">
        <v>2519</v>
      </c>
      <c r="AI184">
        <v>129</v>
      </c>
      <c r="AJ184" s="12">
        <f t="shared" si="174"/>
        <v>3.2694560669456068</v>
      </c>
      <c r="AL184" s="11">
        <v>0.31200409521371897</v>
      </c>
      <c r="AM184" s="11">
        <v>9.5725620680829279E-2</v>
      </c>
      <c r="AN184" s="11">
        <v>0.56808292807780902</v>
      </c>
      <c r="AO184" s="11">
        <v>8.3184028666496036E-3</v>
      </c>
      <c r="AP184" s="11">
        <v>1.5868953160993089E-2</v>
      </c>
      <c r="AS184" s="1">
        <v>24.17</v>
      </c>
      <c r="AT184">
        <v>453</v>
      </c>
      <c r="AU184">
        <f t="shared" si="175"/>
        <v>0.20453294182418794</v>
      </c>
      <c r="AV184">
        <f t="shared" si="176"/>
        <v>6.9370526702147189E-2</v>
      </c>
      <c r="AW184">
        <f t="shared" si="177"/>
        <v>0.70242246283721788</v>
      </c>
      <c r="AX184">
        <f t="shared" si="178"/>
        <v>1.0552394934850431E-2</v>
      </c>
      <c r="AY184">
        <f t="shared" si="179"/>
        <v>3.8539181501192881E-3</v>
      </c>
      <c r="AZ184">
        <f t="shared" si="180"/>
        <v>9.2677555514773351E-3</v>
      </c>
      <c r="BA184" s="13">
        <f t="shared" si="181"/>
        <v>1</v>
      </c>
      <c r="BB184">
        <v>10898</v>
      </c>
      <c r="BC184">
        <v>7655</v>
      </c>
      <c r="BD184">
        <v>3243</v>
      </c>
      <c r="BE184">
        <v>3142</v>
      </c>
      <c r="BF184">
        <v>2229</v>
      </c>
      <c r="BG184">
        <v>756</v>
      </c>
      <c r="BH184">
        <v>26</v>
      </c>
      <c r="BI184">
        <v>104</v>
      </c>
      <c r="BJ184">
        <v>11</v>
      </c>
      <c r="BK184">
        <v>16</v>
      </c>
      <c r="BL184">
        <v>101</v>
      </c>
      <c r="BM184">
        <v>7442</v>
      </c>
      <c r="BN184">
        <v>4747</v>
      </c>
      <c r="BO184">
        <v>2695</v>
      </c>
      <c r="BP184">
        <v>2639</v>
      </c>
      <c r="BQ184">
        <v>1938</v>
      </c>
      <c r="BR184">
        <v>571</v>
      </c>
      <c r="BS184">
        <v>23</v>
      </c>
      <c r="BT184">
        <v>86</v>
      </c>
      <c r="BU184">
        <v>11</v>
      </c>
      <c r="BV184">
        <v>10</v>
      </c>
      <c r="BW184">
        <v>56</v>
      </c>
      <c r="BX184">
        <v>3456</v>
      </c>
      <c r="BY184" s="11">
        <f t="shared" si="182"/>
        <v>0.31712240778124429</v>
      </c>
      <c r="BZ184">
        <v>2908</v>
      </c>
      <c r="CA184">
        <v>548</v>
      </c>
      <c r="CB184">
        <v>503</v>
      </c>
      <c r="CC184">
        <v>291</v>
      </c>
      <c r="CD184">
        <v>185</v>
      </c>
      <c r="CE184">
        <v>3</v>
      </c>
      <c r="CF184">
        <v>18</v>
      </c>
      <c r="CG184">
        <v>0</v>
      </c>
      <c r="CH184">
        <v>6</v>
      </c>
      <c r="CI184">
        <v>45</v>
      </c>
      <c r="CJ184">
        <v>3511</v>
      </c>
      <c r="CK184">
        <v>3249</v>
      </c>
      <c r="CL184">
        <v>262</v>
      </c>
      <c r="CM184" s="10">
        <f t="shared" si="161"/>
        <v>3.3542628501077254</v>
      </c>
    </row>
    <row r="185" spans="3:91" x14ac:dyDescent="0.25">
      <c r="C185" s="8">
        <v>24.18</v>
      </c>
      <c r="D185" s="9">
        <f t="shared" si="153"/>
        <v>8239</v>
      </c>
      <c r="E185" s="9">
        <f t="shared" si="154"/>
        <v>2757</v>
      </c>
      <c r="F185" s="9">
        <f t="shared" si="155"/>
        <v>2878</v>
      </c>
      <c r="G185" s="9">
        <f t="shared" si="156"/>
        <v>1527</v>
      </c>
      <c r="H185" s="10">
        <f t="shared" si="162"/>
        <v>-22.934290056483221</v>
      </c>
      <c r="I185" s="9">
        <f t="shared" si="157"/>
        <v>633</v>
      </c>
      <c r="J185" s="10">
        <f t="shared" si="163"/>
        <v>0.55617696307272535</v>
      </c>
      <c r="K185" s="9">
        <f t="shared" si="158"/>
        <v>5801</v>
      </c>
      <c r="L185" s="10">
        <f t="shared" si="164"/>
        <v>21.883826188149662</v>
      </c>
      <c r="M185" s="9">
        <f t="shared" si="159"/>
        <v>137</v>
      </c>
      <c r="N185" s="10">
        <f t="shared" si="165"/>
        <v>0.45134147248700196</v>
      </c>
      <c r="O185" s="9">
        <f t="shared" si="160"/>
        <v>2464</v>
      </c>
      <c r="P185" s="10">
        <f t="shared" si="166"/>
        <v>3.5132243855226015</v>
      </c>
      <c r="Q185" s="17">
        <f t="shared" si="167"/>
        <v>0.19029567281933568</v>
      </c>
      <c r="U185" s="1">
        <v>24.18</v>
      </c>
      <c r="V185" s="9">
        <v>1184</v>
      </c>
      <c r="W185" s="11">
        <f t="shared" si="168"/>
        <v>0.24317108235777368</v>
      </c>
      <c r="X185" s="21">
        <f t="shared" si="151"/>
        <v>3685</v>
      </c>
      <c r="Y185" s="9">
        <v>4869</v>
      </c>
      <c r="Z185" s="1">
        <v>24.18</v>
      </c>
      <c r="AA185" s="9">
        <v>4869</v>
      </c>
      <c r="AB185">
        <f t="shared" si="169"/>
        <v>2679</v>
      </c>
      <c r="AC185">
        <f t="shared" si="170"/>
        <v>330.99999999999994</v>
      </c>
      <c r="AD185">
        <f t="shared" si="171"/>
        <v>1733</v>
      </c>
      <c r="AE185">
        <f t="shared" si="172"/>
        <v>46</v>
      </c>
      <c r="AF185">
        <f t="shared" si="173"/>
        <v>80</v>
      </c>
      <c r="AG185" s="9">
        <v>1822</v>
      </c>
      <c r="AH185" s="9">
        <v>1985</v>
      </c>
      <c r="AI185">
        <v>163</v>
      </c>
      <c r="AJ185" s="12">
        <f t="shared" si="174"/>
        <v>2.6723380900109768</v>
      </c>
      <c r="AL185" s="11">
        <v>0.55021565003080719</v>
      </c>
      <c r="AM185" s="11">
        <v>6.7981104949681653E-2</v>
      </c>
      <c r="AN185" s="11">
        <v>0.35592524132265352</v>
      </c>
      <c r="AO185" s="11">
        <v>9.4475251591702603E-3</v>
      </c>
      <c r="AP185" s="11">
        <v>1.643047853768741E-2</v>
      </c>
      <c r="AS185" s="1">
        <v>24.18</v>
      </c>
      <c r="AT185">
        <v>453</v>
      </c>
      <c r="AU185">
        <f t="shared" si="175"/>
        <v>0.32087274946597499</v>
      </c>
      <c r="AV185">
        <f t="shared" si="176"/>
        <v>7.354287458040891E-2</v>
      </c>
      <c r="AW185">
        <f t="shared" si="177"/>
        <v>0.57476350320415015</v>
      </c>
      <c r="AX185">
        <f t="shared" si="178"/>
        <v>1.3960939884040281E-2</v>
      </c>
      <c r="AY185">
        <f t="shared" si="179"/>
        <v>5.8742752517546536E-3</v>
      </c>
      <c r="AZ185">
        <f t="shared" si="180"/>
        <v>1.098565761367104E-2</v>
      </c>
      <c r="BA185" s="13">
        <f t="shared" si="181"/>
        <v>1</v>
      </c>
      <c r="BB185">
        <v>13108</v>
      </c>
      <c r="BC185">
        <v>7534</v>
      </c>
      <c r="BD185">
        <v>5574</v>
      </c>
      <c r="BE185">
        <v>5430</v>
      </c>
      <c r="BF185">
        <v>4206</v>
      </c>
      <c r="BG185">
        <v>964</v>
      </c>
      <c r="BH185">
        <v>38</v>
      </c>
      <c r="BI185">
        <v>177</v>
      </c>
      <c r="BJ185">
        <v>6</v>
      </c>
      <c r="BK185">
        <v>39</v>
      </c>
      <c r="BL185">
        <v>144</v>
      </c>
      <c r="BM185">
        <v>9460</v>
      </c>
      <c r="BN185">
        <v>4733</v>
      </c>
      <c r="BO185">
        <v>4727</v>
      </c>
      <c r="BP185">
        <v>4638</v>
      </c>
      <c r="BQ185">
        <v>3753</v>
      </c>
      <c r="BR185">
        <v>694</v>
      </c>
      <c r="BS185">
        <v>28</v>
      </c>
      <c r="BT185">
        <v>148</v>
      </c>
      <c r="BU185">
        <v>3</v>
      </c>
      <c r="BV185">
        <v>12</v>
      </c>
      <c r="BW185">
        <v>89</v>
      </c>
      <c r="BX185">
        <v>3648</v>
      </c>
      <c r="BY185" s="11">
        <f t="shared" si="182"/>
        <v>0.27830332621299969</v>
      </c>
      <c r="BZ185">
        <v>2801</v>
      </c>
      <c r="CA185">
        <v>847</v>
      </c>
      <c r="CB185">
        <v>792</v>
      </c>
      <c r="CC185">
        <v>453</v>
      </c>
      <c r="CD185">
        <v>270</v>
      </c>
      <c r="CE185">
        <v>10</v>
      </c>
      <c r="CF185">
        <v>29</v>
      </c>
      <c r="CG185">
        <v>3</v>
      </c>
      <c r="CH185">
        <v>27</v>
      </c>
      <c r="CI185">
        <v>55</v>
      </c>
      <c r="CJ185">
        <v>4863</v>
      </c>
      <c r="CK185">
        <v>4579</v>
      </c>
      <c r="CL185">
        <v>284</v>
      </c>
      <c r="CM185" s="10">
        <f t="shared" si="161"/>
        <v>2.8626337628303125</v>
      </c>
    </row>
    <row r="186" spans="3:91" x14ac:dyDescent="0.25">
      <c r="C186" s="8">
        <v>24.19</v>
      </c>
      <c r="D186" s="9">
        <f t="shared" ref="D186:D191" si="183">BB186-AA186</f>
        <v>925</v>
      </c>
      <c r="E186" s="9">
        <f t="shared" ref="E186:E191" si="184">CK186-AG186</f>
        <v>80</v>
      </c>
      <c r="F186" s="9">
        <f t="shared" ref="F186:F191" si="185">CJ186-AH186</f>
        <v>217</v>
      </c>
      <c r="G186" s="9">
        <f t="shared" ref="G186:G191" si="186">BF186-AB186</f>
        <v>-709</v>
      </c>
      <c r="H186" s="10">
        <f t="shared" si="162"/>
        <v>-30.849499516640144</v>
      </c>
      <c r="I186" s="9">
        <f t="shared" ref="I186:I191" si="187">BG186-AC186</f>
        <v>119</v>
      </c>
      <c r="J186" s="10">
        <f t="shared" si="163"/>
        <v>0.99801887487699226</v>
      </c>
      <c r="K186" s="9">
        <f t="shared" ref="K186:K191" si="188">BC186-AD186</f>
        <v>1595</v>
      </c>
      <c r="L186" s="10">
        <f t="shared" si="164"/>
        <v>33.592209019538146</v>
      </c>
      <c r="M186" s="9">
        <f t="shared" ref="M186:M191" si="189">(BI186+BJ186)-AE186</f>
        <v>-99</v>
      </c>
      <c r="N186" s="10">
        <f t="shared" si="165"/>
        <v>-3.6597493464888138</v>
      </c>
      <c r="O186" s="9">
        <f t="shared" ref="O186:O191" si="190">BX186-V186</f>
        <v>653</v>
      </c>
      <c r="P186" s="10">
        <f t="shared" si="166"/>
        <v>14.156114393719358</v>
      </c>
      <c r="Q186" s="17">
        <f t="shared" si="167"/>
        <v>0.43866674871370104</v>
      </c>
      <c r="U186" s="1">
        <v>24.19</v>
      </c>
      <c r="V186" s="9">
        <v>328</v>
      </c>
      <c r="W186" s="11">
        <f t="shared" si="168"/>
        <v>0.11062394603709949</v>
      </c>
      <c r="X186" s="21">
        <f t="shared" si="151"/>
        <v>2637</v>
      </c>
      <c r="Y186" s="9">
        <v>2965</v>
      </c>
      <c r="Z186" s="1">
        <v>24.19</v>
      </c>
      <c r="AA186" s="9">
        <v>2965</v>
      </c>
      <c r="AB186">
        <f t="shared" si="169"/>
        <v>1574</v>
      </c>
      <c r="AC186">
        <f t="shared" si="170"/>
        <v>257</v>
      </c>
      <c r="AD186">
        <f t="shared" si="171"/>
        <v>924</v>
      </c>
      <c r="AE186">
        <f t="shared" si="172"/>
        <v>139</v>
      </c>
      <c r="AF186">
        <f t="shared" si="173"/>
        <v>71</v>
      </c>
      <c r="AG186" s="9">
        <v>1713</v>
      </c>
      <c r="AH186" s="9">
        <v>1791</v>
      </c>
      <c r="AI186">
        <v>78</v>
      </c>
      <c r="AJ186" s="12">
        <f t="shared" si="174"/>
        <v>1.7308814944541739</v>
      </c>
      <c r="AL186" s="11">
        <v>0.53086003372681279</v>
      </c>
      <c r="AM186" s="11">
        <v>8.6677908937605394E-2</v>
      </c>
      <c r="AN186" s="11">
        <v>0.31163575042158514</v>
      </c>
      <c r="AO186" s="11">
        <v>4.688026981450253E-2</v>
      </c>
      <c r="AP186" s="11">
        <v>2.3946037099494097E-2</v>
      </c>
      <c r="AS186" s="1">
        <v>24.19</v>
      </c>
      <c r="AT186">
        <v>453</v>
      </c>
      <c r="AU186">
        <f t="shared" si="175"/>
        <v>0.22236503856041132</v>
      </c>
      <c r="AV186">
        <f t="shared" si="176"/>
        <v>9.6658097686375316E-2</v>
      </c>
      <c r="AW186">
        <f t="shared" si="177"/>
        <v>0.64755784061696653</v>
      </c>
      <c r="AX186">
        <f t="shared" si="178"/>
        <v>1.0282776349614395E-2</v>
      </c>
      <c r="AY186">
        <f t="shared" si="179"/>
        <v>8.4832904884318758E-3</v>
      </c>
      <c r="AZ186">
        <f t="shared" si="180"/>
        <v>1.4652956298200515E-2</v>
      </c>
      <c r="BA186" s="13">
        <f t="shared" si="181"/>
        <v>1</v>
      </c>
      <c r="BB186">
        <v>3890</v>
      </c>
      <c r="BC186">
        <v>2519</v>
      </c>
      <c r="BD186">
        <v>1371</v>
      </c>
      <c r="BE186">
        <v>1314</v>
      </c>
      <c r="BF186">
        <v>865</v>
      </c>
      <c r="BG186">
        <v>376</v>
      </c>
      <c r="BH186">
        <v>20</v>
      </c>
      <c r="BI186">
        <v>37</v>
      </c>
      <c r="BJ186">
        <v>3</v>
      </c>
      <c r="BK186">
        <v>13</v>
      </c>
      <c r="BL186">
        <v>57</v>
      </c>
      <c r="BM186">
        <v>2909</v>
      </c>
      <c r="BN186">
        <v>1724</v>
      </c>
      <c r="BO186">
        <v>1185</v>
      </c>
      <c r="BP186">
        <v>1147</v>
      </c>
      <c r="BQ186">
        <v>803</v>
      </c>
      <c r="BR186">
        <v>278</v>
      </c>
      <c r="BS186">
        <v>17</v>
      </c>
      <c r="BT186">
        <v>34</v>
      </c>
      <c r="BU186">
        <v>3</v>
      </c>
      <c r="BV186">
        <v>12</v>
      </c>
      <c r="BW186">
        <v>38</v>
      </c>
      <c r="BX186">
        <v>981</v>
      </c>
      <c r="BY186" s="11">
        <f t="shared" si="182"/>
        <v>0.25218508997429306</v>
      </c>
      <c r="BZ186">
        <v>795</v>
      </c>
      <c r="CA186">
        <v>186</v>
      </c>
      <c r="CB186">
        <v>167</v>
      </c>
      <c r="CC186">
        <v>62</v>
      </c>
      <c r="CD186">
        <v>98</v>
      </c>
      <c r="CE186">
        <v>3</v>
      </c>
      <c r="CF186">
        <v>3</v>
      </c>
      <c r="CG186">
        <v>0</v>
      </c>
      <c r="CH186">
        <v>1</v>
      </c>
      <c r="CI186">
        <v>19</v>
      </c>
      <c r="CJ186">
        <v>2008</v>
      </c>
      <c r="CK186">
        <v>1793</v>
      </c>
      <c r="CL186">
        <v>215</v>
      </c>
      <c r="CM186" s="10">
        <f t="shared" si="161"/>
        <v>2.169548243167875</v>
      </c>
    </row>
    <row r="187" spans="3:91" x14ac:dyDescent="0.25">
      <c r="C187" s="8">
        <v>24.2</v>
      </c>
      <c r="D187" s="9">
        <f t="shared" si="183"/>
        <v>5424</v>
      </c>
      <c r="E187" s="9">
        <f t="shared" si="184"/>
        <v>1932</v>
      </c>
      <c r="F187" s="9">
        <f t="shared" si="185"/>
        <v>2165</v>
      </c>
      <c r="G187" s="9">
        <f t="shared" si="186"/>
        <v>853.99999999999955</v>
      </c>
      <c r="H187" s="10">
        <f t="shared" si="162"/>
        <v>-3.4385403730184834</v>
      </c>
      <c r="I187" s="9">
        <f t="shared" si="187"/>
        <v>49.000000000000114</v>
      </c>
      <c r="J187" s="10">
        <f t="shared" si="163"/>
        <v>-2.9840499775393949</v>
      </c>
      <c r="K187" s="9">
        <f t="shared" si="188"/>
        <v>4231</v>
      </c>
      <c r="L187" s="10">
        <f t="shared" si="164"/>
        <v>5.4837419016796574</v>
      </c>
      <c r="M187" s="9">
        <f t="shared" si="189"/>
        <v>189</v>
      </c>
      <c r="N187" s="10">
        <f t="shared" si="165"/>
        <v>0.81467082553849401</v>
      </c>
      <c r="O187" s="9">
        <f t="shared" si="190"/>
        <v>1375</v>
      </c>
      <c r="P187" s="10">
        <f t="shared" si="166"/>
        <v>-3.3031634281576885</v>
      </c>
      <c r="Q187" s="17">
        <f t="shared" si="167"/>
        <v>-0.22695605279812225</v>
      </c>
      <c r="U187" s="1">
        <v>24.2</v>
      </c>
      <c r="V187" s="9">
        <v>3289</v>
      </c>
      <c r="W187" s="11">
        <f t="shared" si="168"/>
        <v>0.34465052918369488</v>
      </c>
      <c r="X187" s="21">
        <f t="shared" si="151"/>
        <v>6254</v>
      </c>
      <c r="Y187" s="9">
        <v>9543</v>
      </c>
      <c r="Z187" s="1">
        <v>24.2</v>
      </c>
      <c r="AA187" s="9">
        <v>9543</v>
      </c>
      <c r="AB187">
        <f t="shared" si="169"/>
        <v>2408.0000000000005</v>
      </c>
      <c r="AC187">
        <f t="shared" si="170"/>
        <v>871.99999999999989</v>
      </c>
      <c r="AD187">
        <f t="shared" si="171"/>
        <v>6000</v>
      </c>
      <c r="AE187">
        <f t="shared" si="172"/>
        <v>118.00000000000001</v>
      </c>
      <c r="AF187">
        <f t="shared" si="173"/>
        <v>145</v>
      </c>
      <c r="AG187" s="9">
        <v>2834</v>
      </c>
      <c r="AH187" s="9">
        <v>2946</v>
      </c>
      <c r="AI187">
        <v>112</v>
      </c>
      <c r="AJ187" s="12">
        <f t="shared" si="174"/>
        <v>3.3673253352152437</v>
      </c>
      <c r="AL187" s="11">
        <v>0.25233155192287543</v>
      </c>
      <c r="AM187" s="11">
        <v>9.1375877606622649E-2</v>
      </c>
      <c r="AN187" s="11">
        <v>0.62873310279786232</v>
      </c>
      <c r="AO187" s="11">
        <v>1.2365084355024626E-2</v>
      </c>
      <c r="AP187" s="11">
        <v>1.5194383317615006E-2</v>
      </c>
      <c r="AS187" s="1">
        <v>24.2</v>
      </c>
      <c r="AT187">
        <v>453</v>
      </c>
      <c r="AU187">
        <f t="shared" si="175"/>
        <v>0.21794614819269059</v>
      </c>
      <c r="AV187">
        <f t="shared" si="176"/>
        <v>6.1535377831228706E-2</v>
      </c>
      <c r="AW187">
        <f t="shared" si="177"/>
        <v>0.68357052181465894</v>
      </c>
      <c r="AX187">
        <f t="shared" si="178"/>
        <v>2.0511792610409568E-2</v>
      </c>
      <c r="AY187">
        <f t="shared" si="179"/>
        <v>4.0088194026859092E-3</v>
      </c>
      <c r="AZ187">
        <f t="shared" si="180"/>
        <v>1.2427340148326319E-2</v>
      </c>
      <c r="BA187" s="13">
        <f t="shared" si="181"/>
        <v>1</v>
      </c>
      <c r="BB187">
        <v>14967</v>
      </c>
      <c r="BC187">
        <v>10231</v>
      </c>
      <c r="BD187">
        <v>4736</v>
      </c>
      <c r="BE187">
        <v>4550</v>
      </c>
      <c r="BF187">
        <v>3262</v>
      </c>
      <c r="BG187">
        <v>921</v>
      </c>
      <c r="BH187">
        <v>38</v>
      </c>
      <c r="BI187">
        <v>287</v>
      </c>
      <c r="BJ187">
        <v>20</v>
      </c>
      <c r="BK187">
        <v>22</v>
      </c>
      <c r="BL187">
        <v>186</v>
      </c>
      <c r="BM187">
        <v>10303</v>
      </c>
      <c r="BN187">
        <v>6357</v>
      </c>
      <c r="BO187">
        <v>3946</v>
      </c>
      <c r="BP187">
        <v>3826</v>
      </c>
      <c r="BQ187">
        <v>2888</v>
      </c>
      <c r="BR187">
        <v>661</v>
      </c>
      <c r="BS187">
        <v>32</v>
      </c>
      <c r="BT187">
        <v>217</v>
      </c>
      <c r="BU187">
        <v>13</v>
      </c>
      <c r="BV187">
        <v>15</v>
      </c>
      <c r="BW187">
        <v>120</v>
      </c>
      <c r="BX187">
        <v>4664</v>
      </c>
      <c r="BY187" s="11">
        <f t="shared" si="182"/>
        <v>0.31161889490211797</v>
      </c>
      <c r="BZ187">
        <v>3874</v>
      </c>
      <c r="CA187">
        <v>790</v>
      </c>
      <c r="CB187">
        <v>724</v>
      </c>
      <c r="CC187">
        <v>374</v>
      </c>
      <c r="CD187">
        <v>260</v>
      </c>
      <c r="CE187">
        <v>6</v>
      </c>
      <c r="CF187">
        <v>70</v>
      </c>
      <c r="CG187">
        <v>7</v>
      </c>
      <c r="CH187">
        <v>7</v>
      </c>
      <c r="CI187">
        <v>66</v>
      </c>
      <c r="CJ187">
        <v>5111</v>
      </c>
      <c r="CK187">
        <v>4766</v>
      </c>
      <c r="CL187">
        <v>345</v>
      </c>
      <c r="CM187" s="10">
        <f t="shared" si="161"/>
        <v>3.1403692824171214</v>
      </c>
    </row>
    <row r="188" spans="3:91" x14ac:dyDescent="0.25">
      <c r="C188" s="8">
        <v>24.21</v>
      </c>
      <c r="D188" s="9">
        <f t="shared" si="183"/>
        <v>3688</v>
      </c>
      <c r="E188" s="9">
        <f t="shared" si="184"/>
        <v>1945</v>
      </c>
      <c r="F188" s="9">
        <f t="shared" si="185"/>
        <v>2246</v>
      </c>
      <c r="G188" s="9">
        <f t="shared" si="186"/>
        <v>1583</v>
      </c>
      <c r="H188" s="10">
        <f t="shared" si="162"/>
        <v>-5.3078657450418163</v>
      </c>
      <c r="I188" s="9">
        <f t="shared" si="187"/>
        <v>230</v>
      </c>
      <c r="J188" s="10">
        <f t="shared" si="163"/>
        <v>0.17389863808262795</v>
      </c>
      <c r="K188" s="9">
        <f t="shared" si="188"/>
        <v>1627</v>
      </c>
      <c r="L188" s="10">
        <f t="shared" si="164"/>
        <v>4.0848361439528063</v>
      </c>
      <c r="M188" s="9">
        <f t="shared" si="189"/>
        <v>157</v>
      </c>
      <c r="N188" s="10">
        <f t="shared" si="165"/>
        <v>0.80298864356235677</v>
      </c>
      <c r="O188" s="9">
        <f t="shared" si="190"/>
        <v>540</v>
      </c>
      <c r="P188" s="10">
        <f t="shared" si="166"/>
        <v>-6.6663410673895669</v>
      </c>
      <c r="Q188" s="17">
        <f t="shared" si="167"/>
        <v>-0.53788822898539923</v>
      </c>
      <c r="U188" s="1">
        <v>24.21</v>
      </c>
      <c r="V188" s="9">
        <v>1055</v>
      </c>
      <c r="W188" s="11">
        <f t="shared" si="168"/>
        <v>0.28095872170439412</v>
      </c>
      <c r="X188" s="21">
        <f t="shared" si="151"/>
        <v>2700</v>
      </c>
      <c r="Y188" s="9">
        <v>3755</v>
      </c>
      <c r="Z188" s="1">
        <v>24.21</v>
      </c>
      <c r="AA188" s="9">
        <v>3755</v>
      </c>
      <c r="AB188">
        <f t="shared" si="169"/>
        <v>2014</v>
      </c>
      <c r="AC188">
        <f t="shared" si="170"/>
        <v>221</v>
      </c>
      <c r="AD188">
        <f t="shared" si="171"/>
        <v>1347</v>
      </c>
      <c r="AE188">
        <f t="shared" si="172"/>
        <v>99</v>
      </c>
      <c r="AF188">
        <f t="shared" si="173"/>
        <v>74</v>
      </c>
      <c r="AG188" s="9">
        <v>1339</v>
      </c>
      <c r="AH188" s="9">
        <v>1362</v>
      </c>
      <c r="AI188">
        <v>23</v>
      </c>
      <c r="AJ188" s="12">
        <f t="shared" si="174"/>
        <v>2.8043315907393578</v>
      </c>
      <c r="AL188" s="11">
        <v>0.53635153129161117</v>
      </c>
      <c r="AM188" s="11">
        <v>5.8854860186418112E-2</v>
      </c>
      <c r="AN188" s="11">
        <v>0.35872170439414114</v>
      </c>
      <c r="AO188" s="11">
        <v>2.6364846870838881E-2</v>
      </c>
      <c r="AP188" s="11">
        <v>1.9707057256990679E-2</v>
      </c>
      <c r="AS188" s="1">
        <v>24.21</v>
      </c>
      <c r="AT188">
        <v>453</v>
      </c>
      <c r="AU188">
        <f t="shared" si="175"/>
        <v>0.48327287384119305</v>
      </c>
      <c r="AV188">
        <f t="shared" si="176"/>
        <v>6.059384656724439E-2</v>
      </c>
      <c r="AW188">
        <f t="shared" si="177"/>
        <v>0.39957006583366922</v>
      </c>
      <c r="AX188">
        <f t="shared" si="178"/>
        <v>3.4394733306462449E-2</v>
      </c>
      <c r="AY188">
        <f t="shared" si="179"/>
        <v>6.0459492140266021E-3</v>
      </c>
      <c r="AZ188">
        <f t="shared" si="180"/>
        <v>1.6122531237404272E-2</v>
      </c>
      <c r="BA188" s="13">
        <f t="shared" si="181"/>
        <v>1</v>
      </c>
      <c r="BB188">
        <v>7443</v>
      </c>
      <c r="BC188">
        <v>2974</v>
      </c>
      <c r="BD188">
        <v>4469</v>
      </c>
      <c r="BE188">
        <v>4349</v>
      </c>
      <c r="BF188">
        <v>3597</v>
      </c>
      <c r="BG188">
        <v>451</v>
      </c>
      <c r="BH188">
        <v>28</v>
      </c>
      <c r="BI188">
        <v>250</v>
      </c>
      <c r="BJ188">
        <v>6</v>
      </c>
      <c r="BK188">
        <v>17</v>
      </c>
      <c r="BL188">
        <v>120</v>
      </c>
      <c r="BM188">
        <v>5848</v>
      </c>
      <c r="BN188">
        <v>2070</v>
      </c>
      <c r="BO188">
        <v>3778</v>
      </c>
      <c r="BP188">
        <v>3701</v>
      </c>
      <c r="BQ188">
        <v>3117</v>
      </c>
      <c r="BR188">
        <v>337</v>
      </c>
      <c r="BS188">
        <v>21</v>
      </c>
      <c r="BT188">
        <v>208</v>
      </c>
      <c r="BU188">
        <v>5</v>
      </c>
      <c r="BV188">
        <v>13</v>
      </c>
      <c r="BW188">
        <v>77</v>
      </c>
      <c r="BX188">
        <v>1595</v>
      </c>
      <c r="BY188" s="11">
        <f t="shared" si="182"/>
        <v>0.21429531103049845</v>
      </c>
      <c r="BZ188">
        <v>904</v>
      </c>
      <c r="CA188">
        <v>691</v>
      </c>
      <c r="CB188">
        <v>648</v>
      </c>
      <c r="CC188">
        <v>480</v>
      </c>
      <c r="CD188">
        <v>114</v>
      </c>
      <c r="CE188">
        <v>7</v>
      </c>
      <c r="CF188">
        <v>42</v>
      </c>
      <c r="CG188">
        <v>1</v>
      </c>
      <c r="CH188">
        <v>4</v>
      </c>
      <c r="CI188">
        <v>43</v>
      </c>
      <c r="CJ188">
        <v>3608</v>
      </c>
      <c r="CK188">
        <v>3284</v>
      </c>
      <c r="CL188">
        <v>324</v>
      </c>
      <c r="CM188" s="10">
        <f t="shared" si="161"/>
        <v>2.2664433617539586</v>
      </c>
    </row>
    <row r="189" spans="3:91" x14ac:dyDescent="0.25">
      <c r="C189" s="8">
        <v>24.22</v>
      </c>
      <c r="D189" s="9">
        <f t="shared" si="183"/>
        <v>311</v>
      </c>
      <c r="E189" s="9">
        <f t="shared" si="184"/>
        <v>261</v>
      </c>
      <c r="F189" s="9">
        <f t="shared" si="185"/>
        <v>332</v>
      </c>
      <c r="G189" s="9">
        <f t="shared" si="186"/>
        <v>-265</v>
      </c>
      <c r="H189" s="10">
        <f t="shared" si="162"/>
        <v>-7.351452101965819</v>
      </c>
      <c r="I189" s="9">
        <f t="shared" si="187"/>
        <v>-159</v>
      </c>
      <c r="J189" s="10">
        <f t="shared" si="163"/>
        <v>-3.4067641816548084</v>
      </c>
      <c r="K189" s="9">
        <f t="shared" si="188"/>
        <v>730</v>
      </c>
      <c r="L189" s="10">
        <f t="shared" si="164"/>
        <v>10.908012721366163</v>
      </c>
      <c r="M189" s="9">
        <f t="shared" si="189"/>
        <v>-4.0000000000000142</v>
      </c>
      <c r="N189" s="10">
        <f t="shared" si="165"/>
        <v>-0.203045275463412</v>
      </c>
      <c r="O189" s="9">
        <f t="shared" si="190"/>
        <v>-87</v>
      </c>
      <c r="P189" s="10">
        <f t="shared" si="166"/>
        <v>-3.0248229240672551</v>
      </c>
      <c r="Q189" s="17">
        <f t="shared" si="167"/>
        <v>-0.16502562621814754</v>
      </c>
      <c r="U189" s="1">
        <v>24.22</v>
      </c>
      <c r="V189" s="9">
        <v>1303</v>
      </c>
      <c r="W189" s="11">
        <f t="shared" si="168"/>
        <v>0.25247045146289476</v>
      </c>
      <c r="X189" s="21">
        <f t="shared" si="151"/>
        <v>3858</v>
      </c>
      <c r="Y189" s="9">
        <v>5161</v>
      </c>
      <c r="Z189" s="1">
        <v>24.22</v>
      </c>
      <c r="AA189" s="9">
        <v>5161</v>
      </c>
      <c r="AB189">
        <f t="shared" si="169"/>
        <v>2278</v>
      </c>
      <c r="AC189">
        <f t="shared" si="170"/>
        <v>455</v>
      </c>
      <c r="AD189">
        <f t="shared" si="171"/>
        <v>2209</v>
      </c>
      <c r="AE189">
        <f t="shared" si="172"/>
        <v>118.00000000000001</v>
      </c>
      <c r="AF189">
        <f t="shared" si="173"/>
        <v>101</v>
      </c>
      <c r="AG189" s="9">
        <v>1979</v>
      </c>
      <c r="AH189" s="9">
        <v>2025</v>
      </c>
      <c r="AI189">
        <v>46</v>
      </c>
      <c r="AJ189" s="12">
        <f t="shared" si="174"/>
        <v>2.6078827690752906</v>
      </c>
      <c r="AL189" s="11">
        <v>0.4413873280372021</v>
      </c>
      <c r="AM189" s="11">
        <v>8.8161209068010074E-2</v>
      </c>
      <c r="AN189" s="11">
        <v>0.42801782600271265</v>
      </c>
      <c r="AO189" s="11">
        <v>2.286378608796745E-2</v>
      </c>
      <c r="AP189" s="11">
        <v>1.9569850804107732E-2</v>
      </c>
      <c r="AS189" s="1">
        <v>24.22</v>
      </c>
      <c r="AT189">
        <v>453</v>
      </c>
      <c r="AU189">
        <f t="shared" si="175"/>
        <v>0.36787280701754388</v>
      </c>
      <c r="AV189">
        <f t="shared" si="176"/>
        <v>5.4093567251461985E-2</v>
      </c>
      <c r="AW189">
        <f t="shared" si="177"/>
        <v>0.53709795321637432</v>
      </c>
      <c r="AX189">
        <f t="shared" si="178"/>
        <v>2.0833333333333332E-2</v>
      </c>
      <c r="AY189">
        <f t="shared" si="179"/>
        <v>4.2032163742690056E-3</v>
      </c>
      <c r="AZ189">
        <f t="shared" si="180"/>
        <v>1.5899122807017545E-2</v>
      </c>
      <c r="BA189" s="13">
        <f t="shared" si="181"/>
        <v>1</v>
      </c>
      <c r="BB189">
        <v>5472</v>
      </c>
      <c r="BC189">
        <v>2939</v>
      </c>
      <c r="BD189">
        <v>2533</v>
      </c>
      <c r="BE189">
        <v>2446</v>
      </c>
      <c r="BF189">
        <v>2013</v>
      </c>
      <c r="BG189">
        <v>296</v>
      </c>
      <c r="BH189">
        <v>16</v>
      </c>
      <c r="BI189">
        <v>109</v>
      </c>
      <c r="BJ189">
        <v>5</v>
      </c>
      <c r="BK189">
        <v>7</v>
      </c>
      <c r="BL189">
        <v>87</v>
      </c>
      <c r="BM189">
        <v>4256</v>
      </c>
      <c r="BN189">
        <v>2047</v>
      </c>
      <c r="BO189">
        <v>2209</v>
      </c>
      <c r="BP189">
        <v>2151</v>
      </c>
      <c r="BQ189">
        <v>1793</v>
      </c>
      <c r="BR189">
        <v>240</v>
      </c>
      <c r="BS189">
        <v>15</v>
      </c>
      <c r="BT189">
        <v>91</v>
      </c>
      <c r="BU189">
        <v>5</v>
      </c>
      <c r="BV189">
        <v>7</v>
      </c>
      <c r="BW189">
        <v>58</v>
      </c>
      <c r="BX189">
        <v>1216</v>
      </c>
      <c r="BY189" s="11">
        <f t="shared" si="182"/>
        <v>0.22222222222222221</v>
      </c>
      <c r="BZ189">
        <v>892</v>
      </c>
      <c r="CA189">
        <v>324</v>
      </c>
      <c r="CB189">
        <v>295</v>
      </c>
      <c r="CC189">
        <v>220</v>
      </c>
      <c r="CD189">
        <v>56</v>
      </c>
      <c r="CE189">
        <v>1</v>
      </c>
      <c r="CF189">
        <v>18</v>
      </c>
      <c r="CG189">
        <v>0</v>
      </c>
      <c r="CH189">
        <v>0</v>
      </c>
      <c r="CI189">
        <v>29</v>
      </c>
      <c r="CJ189">
        <v>2357</v>
      </c>
      <c r="CK189">
        <v>2240</v>
      </c>
      <c r="CL189">
        <v>117</v>
      </c>
      <c r="CM189" s="10">
        <f t="shared" si="161"/>
        <v>2.4428571428571431</v>
      </c>
    </row>
    <row r="190" spans="3:91" x14ac:dyDescent="0.25">
      <c r="C190" s="8">
        <v>24.23</v>
      </c>
      <c r="D190" s="9">
        <f t="shared" si="183"/>
        <v>0</v>
      </c>
      <c r="E190" s="9">
        <f t="shared" si="184"/>
        <v>138</v>
      </c>
      <c r="F190" s="9">
        <f t="shared" si="185"/>
        <v>172</v>
      </c>
      <c r="G190" s="9">
        <f t="shared" si="186"/>
        <v>-299</v>
      </c>
      <c r="H190" s="10">
        <f t="shared" si="162"/>
        <v>-5.5545234999071127</v>
      </c>
      <c r="I190" s="9">
        <f t="shared" si="187"/>
        <v>-77</v>
      </c>
      <c r="J190" s="10">
        <f t="shared" si="163"/>
        <v>-1.4304291287386217</v>
      </c>
      <c r="K190" s="9">
        <f t="shared" si="188"/>
        <v>447</v>
      </c>
      <c r="L190" s="10">
        <f t="shared" si="164"/>
        <v>8.3039197473527722</v>
      </c>
      <c r="M190" s="9">
        <f t="shared" si="189"/>
        <v>-62.999999999999972</v>
      </c>
      <c r="N190" s="10">
        <f t="shared" si="165"/>
        <v>-1.1703511053315991</v>
      </c>
      <c r="O190" s="9">
        <f t="shared" si="190"/>
        <v>-253</v>
      </c>
      <c r="P190" s="10">
        <f t="shared" si="166"/>
        <v>-4.6999814229983308</v>
      </c>
      <c r="Q190" s="17">
        <f t="shared" si="167"/>
        <v>-0.18990663857984291</v>
      </c>
      <c r="U190" s="1">
        <v>24.23</v>
      </c>
      <c r="V190" s="9">
        <v>1521</v>
      </c>
      <c r="W190" s="11">
        <f t="shared" si="168"/>
        <v>0.28255619543005761</v>
      </c>
      <c r="X190" s="21">
        <f t="shared" si="151"/>
        <v>3862</v>
      </c>
      <c r="Y190" s="9">
        <v>5383</v>
      </c>
      <c r="Z190" s="1">
        <v>24.23</v>
      </c>
      <c r="AA190" s="9">
        <v>5383</v>
      </c>
      <c r="AB190">
        <f t="shared" si="169"/>
        <v>2708</v>
      </c>
      <c r="AC190">
        <f t="shared" si="170"/>
        <v>359</v>
      </c>
      <c r="AD190">
        <f t="shared" si="171"/>
        <v>1989</v>
      </c>
      <c r="AE190">
        <f t="shared" si="172"/>
        <v>207.99999999999997</v>
      </c>
      <c r="AF190">
        <f t="shared" si="173"/>
        <v>119</v>
      </c>
      <c r="AG190" s="9">
        <v>1910</v>
      </c>
      <c r="AH190" s="9">
        <v>1938</v>
      </c>
      <c r="AI190">
        <v>28</v>
      </c>
      <c r="AJ190" s="12">
        <f t="shared" si="174"/>
        <v>2.8183246073298429</v>
      </c>
      <c r="AL190" s="11">
        <v>0.50306520527586851</v>
      </c>
      <c r="AM190" s="11">
        <v>6.6691436002229237E-2</v>
      </c>
      <c r="AN190" s="11">
        <v>0.36949656325469071</v>
      </c>
      <c r="AO190" s="11">
        <v>3.864016347761471E-2</v>
      </c>
      <c r="AP190" s="11">
        <v>2.2106631989596878E-2</v>
      </c>
      <c r="AS190" s="1">
        <v>24.23</v>
      </c>
      <c r="AT190">
        <v>453</v>
      </c>
      <c r="AU190">
        <f t="shared" si="175"/>
        <v>0.44751997027679735</v>
      </c>
      <c r="AV190">
        <f t="shared" si="176"/>
        <v>5.2387144714843022E-2</v>
      </c>
      <c r="AW190">
        <f t="shared" si="177"/>
        <v>0.45253576072821844</v>
      </c>
      <c r="AX190">
        <f t="shared" si="178"/>
        <v>2.693665242429872E-2</v>
      </c>
      <c r="AY190">
        <f t="shared" si="179"/>
        <v>3.7154003343860299E-3</v>
      </c>
      <c r="AZ190">
        <f t="shared" si="180"/>
        <v>1.6905071521456438E-2</v>
      </c>
      <c r="BA190" s="13">
        <f t="shared" si="181"/>
        <v>1</v>
      </c>
      <c r="BB190">
        <v>5383</v>
      </c>
      <c r="BC190">
        <v>2436</v>
      </c>
      <c r="BD190">
        <v>2947</v>
      </c>
      <c r="BE190">
        <v>2856</v>
      </c>
      <c r="BF190">
        <v>2409</v>
      </c>
      <c r="BG190">
        <v>282</v>
      </c>
      <c r="BH190">
        <v>13</v>
      </c>
      <c r="BI190">
        <v>145</v>
      </c>
      <c r="BJ190">
        <v>0</v>
      </c>
      <c r="BK190">
        <v>7</v>
      </c>
      <c r="BL190">
        <v>91</v>
      </c>
      <c r="BM190">
        <v>4115</v>
      </c>
      <c r="BN190">
        <v>1650</v>
      </c>
      <c r="BO190">
        <v>2465</v>
      </c>
      <c r="BP190">
        <v>2409</v>
      </c>
      <c r="BQ190">
        <v>2057</v>
      </c>
      <c r="BR190">
        <v>211</v>
      </c>
      <c r="BS190">
        <v>12</v>
      </c>
      <c r="BT190">
        <v>123</v>
      </c>
      <c r="BU190">
        <v>0</v>
      </c>
      <c r="BV190">
        <v>6</v>
      </c>
      <c r="BW190">
        <v>56</v>
      </c>
      <c r="BX190">
        <v>1268</v>
      </c>
      <c r="BY190" s="11">
        <f t="shared" si="182"/>
        <v>0.2355563812000743</v>
      </c>
      <c r="BZ190">
        <v>786</v>
      </c>
      <c r="CA190">
        <v>482</v>
      </c>
      <c r="CB190">
        <v>447</v>
      </c>
      <c r="CC190">
        <v>352</v>
      </c>
      <c r="CD190">
        <v>71</v>
      </c>
      <c r="CE190">
        <v>1</v>
      </c>
      <c r="CF190">
        <v>22</v>
      </c>
      <c r="CG190">
        <v>0</v>
      </c>
      <c r="CH190">
        <v>1</v>
      </c>
      <c r="CI190">
        <v>35</v>
      </c>
      <c r="CJ190">
        <v>2110</v>
      </c>
      <c r="CK190">
        <v>2048</v>
      </c>
      <c r="CL190">
        <v>62</v>
      </c>
      <c r="CM190" s="10">
        <f t="shared" si="161"/>
        <v>2.62841796875</v>
      </c>
    </row>
    <row r="191" spans="3:91" x14ac:dyDescent="0.25">
      <c r="C191" s="8">
        <v>24.24</v>
      </c>
      <c r="D191" s="9">
        <f t="shared" si="183"/>
        <v>-247</v>
      </c>
      <c r="E191" s="9">
        <f t="shared" si="184"/>
        <v>84</v>
      </c>
      <c r="F191" s="9">
        <f t="shared" si="185"/>
        <v>170</v>
      </c>
      <c r="G191" s="9">
        <f t="shared" si="186"/>
        <v>-388.00000000000023</v>
      </c>
      <c r="H191" s="10">
        <f t="shared" si="162"/>
        <v>-7.8076001362688103</v>
      </c>
      <c r="I191" s="9">
        <f t="shared" si="187"/>
        <v>-29</v>
      </c>
      <c r="J191" s="10">
        <f t="shared" si="163"/>
        <v>-0.41069994141486088</v>
      </c>
      <c r="K191" s="9">
        <f t="shared" si="188"/>
        <v>192</v>
      </c>
      <c r="L191" s="10">
        <f t="shared" si="164"/>
        <v>8.6194017851735723</v>
      </c>
      <c r="M191" s="9">
        <f t="shared" si="189"/>
        <v>6</v>
      </c>
      <c r="N191" s="10">
        <f t="shared" si="165"/>
        <v>0.23804599545520366</v>
      </c>
      <c r="O191" s="9">
        <f t="shared" si="190"/>
        <v>-129</v>
      </c>
      <c r="P191" s="10">
        <f t="shared" si="166"/>
        <v>-2.0335768422691842</v>
      </c>
      <c r="Q191" s="17">
        <f t="shared" si="167"/>
        <v>-0.34360539028731285</v>
      </c>
      <c r="U191" s="1">
        <v>24.24</v>
      </c>
      <c r="V191" s="9">
        <v>885</v>
      </c>
      <c r="W191" s="11">
        <f t="shared" si="168"/>
        <v>0.24407060121345836</v>
      </c>
      <c r="X191" s="21">
        <f t="shared" si="151"/>
        <v>2741</v>
      </c>
      <c r="Y191" s="9">
        <v>3626</v>
      </c>
      <c r="Z191" s="1">
        <v>24.24</v>
      </c>
      <c r="AA191" s="9">
        <v>3626</v>
      </c>
      <c r="AB191">
        <f t="shared" si="169"/>
        <v>1823.0000000000002</v>
      </c>
      <c r="AC191">
        <f t="shared" si="170"/>
        <v>222</v>
      </c>
      <c r="AD191">
        <f t="shared" si="171"/>
        <v>1457</v>
      </c>
      <c r="AE191">
        <f t="shared" si="172"/>
        <v>30</v>
      </c>
      <c r="AF191">
        <f t="shared" si="173"/>
        <v>94</v>
      </c>
      <c r="AG191" s="9">
        <v>1311</v>
      </c>
      <c r="AH191" s="9">
        <v>1330</v>
      </c>
      <c r="AI191">
        <v>19</v>
      </c>
      <c r="AJ191" s="12">
        <f t="shared" si="174"/>
        <v>2.7658276125095349</v>
      </c>
      <c r="AL191" s="11">
        <v>0.50275785990071709</v>
      </c>
      <c r="AM191" s="11">
        <v>6.1224489795918366E-2</v>
      </c>
      <c r="AN191" s="11">
        <v>0.40182018753447324</v>
      </c>
      <c r="AO191" s="11">
        <v>8.2735797021511303E-3</v>
      </c>
      <c r="AP191" s="11">
        <v>2.5923883066740209E-2</v>
      </c>
      <c r="AS191" s="1">
        <v>24.24</v>
      </c>
      <c r="AT191">
        <v>453</v>
      </c>
      <c r="AU191">
        <f t="shared" si="175"/>
        <v>0.42468185853802898</v>
      </c>
      <c r="AV191">
        <f t="shared" si="176"/>
        <v>5.7117490381769755E-2</v>
      </c>
      <c r="AW191">
        <f t="shared" si="177"/>
        <v>0.48801420538620893</v>
      </c>
      <c r="AX191">
        <f t="shared" si="178"/>
        <v>1.0654039656703166E-2</v>
      </c>
      <c r="AY191">
        <f t="shared" si="179"/>
        <v>6.2148564664101808E-3</v>
      </c>
      <c r="AZ191">
        <f t="shared" si="180"/>
        <v>1.3317549570878958E-2</v>
      </c>
      <c r="BA191" s="13">
        <f t="shared" si="181"/>
        <v>1</v>
      </c>
      <c r="BB191">
        <v>3379</v>
      </c>
      <c r="BC191">
        <v>1649</v>
      </c>
      <c r="BD191">
        <v>1730</v>
      </c>
      <c r="BE191">
        <v>1685</v>
      </c>
      <c r="BF191">
        <v>1435</v>
      </c>
      <c r="BG191">
        <v>193</v>
      </c>
      <c r="BH191">
        <v>17</v>
      </c>
      <c r="BI191">
        <v>35</v>
      </c>
      <c r="BJ191">
        <v>1</v>
      </c>
      <c r="BK191">
        <v>4</v>
      </c>
      <c r="BL191">
        <v>45</v>
      </c>
      <c r="BM191">
        <v>2623</v>
      </c>
      <c r="BN191">
        <v>1146</v>
      </c>
      <c r="BO191">
        <v>1477</v>
      </c>
      <c r="BP191">
        <v>1449</v>
      </c>
      <c r="BQ191">
        <v>1256</v>
      </c>
      <c r="BR191">
        <v>148</v>
      </c>
      <c r="BS191">
        <v>11</v>
      </c>
      <c r="BT191">
        <v>29</v>
      </c>
      <c r="BU191">
        <v>1</v>
      </c>
      <c r="BV191">
        <v>4</v>
      </c>
      <c r="BW191">
        <v>28</v>
      </c>
      <c r="BX191">
        <v>756</v>
      </c>
      <c r="BY191" s="11">
        <f t="shared" si="182"/>
        <v>0.2237348327907665</v>
      </c>
      <c r="BZ191">
        <v>503</v>
      </c>
      <c r="CA191">
        <v>253</v>
      </c>
      <c r="CB191">
        <v>236</v>
      </c>
      <c r="CC191">
        <v>179</v>
      </c>
      <c r="CD191">
        <v>45</v>
      </c>
      <c r="CE191">
        <v>6</v>
      </c>
      <c r="CF191">
        <v>6</v>
      </c>
      <c r="CG191">
        <v>0</v>
      </c>
      <c r="CH191">
        <v>0</v>
      </c>
      <c r="CI191">
        <v>17</v>
      </c>
      <c r="CJ191">
        <v>1500</v>
      </c>
      <c r="CK191">
        <v>1395</v>
      </c>
      <c r="CL191">
        <v>105</v>
      </c>
      <c r="CM191" s="10">
        <f t="shared" si="161"/>
        <v>2.4222222222222221</v>
      </c>
    </row>
    <row r="192" spans="3:91" x14ac:dyDescent="0.25">
      <c r="G192" s="9"/>
    </row>
    <row r="193" spans="4:90" x14ac:dyDescent="0.25">
      <c r="D193" s="9">
        <f>SUM(D11:D191)</f>
        <v>211986</v>
      </c>
      <c r="E193" s="9">
        <f>SUM(E11:E191)</f>
        <v>83701</v>
      </c>
      <c r="F193" s="9">
        <f>SUM(F11:F191)</f>
        <v>105359</v>
      </c>
      <c r="G193" s="9">
        <f>SUM(G11:G191)</f>
        <v>59827</v>
      </c>
      <c r="I193" s="9">
        <f>SUM(I11:I191)</f>
        <v>9563</v>
      </c>
      <c r="K193" s="9">
        <f>SUM(K11:K191)</f>
        <v>113718</v>
      </c>
      <c r="M193" s="9">
        <f>SUM(M11:M191)</f>
        <v>22712</v>
      </c>
      <c r="O193" s="9">
        <f>SUM(O11:O191)</f>
        <v>52093</v>
      </c>
      <c r="V193" s="9">
        <f>SUM(V11:V191)</f>
        <v>192944</v>
      </c>
      <c r="X193" s="9">
        <f>SUM(X11:X191)</f>
        <v>619336</v>
      </c>
      <c r="Y193" s="9"/>
      <c r="AA193" s="9">
        <f t="shared" ref="AA193:AH193" si="191">SUM(AA11:AA191)</f>
        <v>812280</v>
      </c>
      <c r="AB193" s="9">
        <f t="shared" si="191"/>
        <v>457817</v>
      </c>
      <c r="AC193" s="9">
        <f t="shared" si="191"/>
        <v>73242</v>
      </c>
      <c r="AD193" s="9">
        <f t="shared" si="191"/>
        <v>229048</v>
      </c>
      <c r="AE193" s="9">
        <f t="shared" si="191"/>
        <v>36232</v>
      </c>
      <c r="AF193" s="9">
        <f t="shared" si="191"/>
        <v>15941</v>
      </c>
      <c r="AG193" s="9">
        <f t="shared" si="191"/>
        <v>320766</v>
      </c>
      <c r="AH193" s="9">
        <f t="shared" si="191"/>
        <v>335881</v>
      </c>
      <c r="BB193">
        <f t="shared" ref="BB193:BX193" si="192">SUM(BB11:BB191)</f>
        <v>1029429</v>
      </c>
      <c r="BC193">
        <f t="shared" si="192"/>
        <v>343384</v>
      </c>
      <c r="BD193">
        <f t="shared" si="192"/>
        <v>686045</v>
      </c>
      <c r="BE193">
        <f t="shared" si="192"/>
        <v>668261</v>
      </c>
      <c r="BF193">
        <f t="shared" si="192"/>
        <v>521505</v>
      </c>
      <c r="BG193">
        <f t="shared" si="192"/>
        <v>82983</v>
      </c>
      <c r="BH193">
        <f t="shared" si="192"/>
        <v>2616</v>
      </c>
      <c r="BI193">
        <f t="shared" si="192"/>
        <v>58790</v>
      </c>
      <c r="BJ193">
        <f t="shared" si="192"/>
        <v>548</v>
      </c>
      <c r="BK193">
        <f t="shared" si="192"/>
        <v>1819</v>
      </c>
      <c r="BL193">
        <f t="shared" si="192"/>
        <v>17784</v>
      </c>
      <c r="BM193">
        <f>SUM(BM11:BM191)</f>
        <v>783536</v>
      </c>
      <c r="BN193">
        <f t="shared" si="192"/>
        <v>228615</v>
      </c>
      <c r="BO193">
        <f t="shared" si="192"/>
        <v>554921</v>
      </c>
      <c r="BP193">
        <f t="shared" si="192"/>
        <v>544257</v>
      </c>
      <c r="BQ193">
        <f t="shared" si="192"/>
        <v>433128</v>
      </c>
      <c r="BR193">
        <f t="shared" si="192"/>
        <v>61029</v>
      </c>
      <c r="BS193">
        <f t="shared" si="192"/>
        <v>2122</v>
      </c>
      <c r="BT193">
        <f t="shared" si="192"/>
        <v>46327</v>
      </c>
      <c r="BU193">
        <f t="shared" si="192"/>
        <v>451</v>
      </c>
      <c r="BV193">
        <f t="shared" si="192"/>
        <v>1200</v>
      </c>
      <c r="BW193">
        <f t="shared" si="192"/>
        <v>10664</v>
      </c>
      <c r="BX193">
        <f t="shared" si="192"/>
        <v>245893</v>
      </c>
      <c r="BZ193">
        <f t="shared" ref="BZ193:CL193" si="193">SUM(BZ11:BZ191)</f>
        <v>114769</v>
      </c>
      <c r="CA193">
        <f t="shared" si="193"/>
        <v>131124</v>
      </c>
      <c r="CB193">
        <f t="shared" si="193"/>
        <v>124004</v>
      </c>
      <c r="CC193">
        <f t="shared" si="193"/>
        <v>88377</v>
      </c>
      <c r="CD193">
        <f t="shared" si="193"/>
        <v>21954</v>
      </c>
      <c r="CE193">
        <f t="shared" si="193"/>
        <v>494</v>
      </c>
      <c r="CF193">
        <f t="shared" si="193"/>
        <v>12463</v>
      </c>
      <c r="CG193">
        <f t="shared" si="193"/>
        <v>97</v>
      </c>
      <c r="CH193">
        <f t="shared" si="193"/>
        <v>619</v>
      </c>
      <c r="CI193">
        <f t="shared" si="193"/>
        <v>7120</v>
      </c>
      <c r="CJ193">
        <f t="shared" si="193"/>
        <v>444099</v>
      </c>
      <c r="CK193" s="9">
        <f t="shared" si="193"/>
        <v>407154</v>
      </c>
      <c r="CL193">
        <f t="shared" si="193"/>
        <v>36945</v>
      </c>
    </row>
    <row r="194" spans="4:90" x14ac:dyDescent="0.25">
      <c r="BB194">
        <f t="shared" ref="BB194:BL194" si="194">BB193-BB89</f>
        <v>1024266</v>
      </c>
      <c r="BC194">
        <f t="shared" si="194"/>
        <v>342766</v>
      </c>
      <c r="BD194">
        <f t="shared" si="194"/>
        <v>681500</v>
      </c>
      <c r="BE194">
        <f t="shared" si="194"/>
        <v>663817</v>
      </c>
      <c r="BF194">
        <f t="shared" si="194"/>
        <v>517644</v>
      </c>
      <c r="BG194">
        <f t="shared" si="194"/>
        <v>82805</v>
      </c>
      <c r="BH194">
        <f t="shared" si="194"/>
        <v>2611</v>
      </c>
      <c r="BI194">
        <f t="shared" si="194"/>
        <v>58404</v>
      </c>
      <c r="BJ194">
        <f t="shared" si="194"/>
        <v>540</v>
      </c>
      <c r="BK194">
        <f t="shared" si="194"/>
        <v>1813</v>
      </c>
      <c r="BL194">
        <f t="shared" si="194"/>
        <v>17683</v>
      </c>
      <c r="BX194" s="9">
        <f>BX193-BX89</f>
        <v>245037</v>
      </c>
      <c r="BY194" s="9"/>
      <c r="CJ194" s="9">
        <f>CJ193-CJ89</f>
        <v>441240</v>
      </c>
      <c r="CK194" s="9">
        <f>CK193-CK89</f>
        <v>404467</v>
      </c>
    </row>
    <row r="195" spans="4:90" x14ac:dyDescent="0.25">
      <c r="D195" s="9">
        <f>BB194-AA193</f>
        <v>211986</v>
      </c>
      <c r="E195" s="9">
        <f>CK194-AG193</f>
        <v>83701</v>
      </c>
      <c r="F195" s="9">
        <f>CJ194-AH193</f>
        <v>105359</v>
      </c>
      <c r="G195" s="9">
        <f>BF194-AB193</f>
        <v>59827</v>
      </c>
      <c r="I195" s="9">
        <f>BG194-AC193</f>
        <v>9563</v>
      </c>
      <c r="K195" s="9">
        <f>BC194-AD193</f>
        <v>113718</v>
      </c>
      <c r="M195" s="9">
        <f>(BI194+BJ194)-AE193</f>
        <v>22712</v>
      </c>
      <c r="O195" s="9">
        <f>(BX194)-V193</f>
        <v>52093</v>
      </c>
      <c r="BM195">
        <f>BM193+BX193</f>
        <v>1029429</v>
      </c>
      <c r="BN195">
        <f t="shared" ref="BN195:BW195" si="195">BN193+BZ193</f>
        <v>343384</v>
      </c>
      <c r="BO195">
        <f t="shared" si="195"/>
        <v>686045</v>
      </c>
      <c r="BP195">
        <f t="shared" si="195"/>
        <v>668261</v>
      </c>
      <c r="BQ195">
        <f t="shared" si="195"/>
        <v>521505</v>
      </c>
      <c r="BR195">
        <f t="shared" si="195"/>
        <v>82983</v>
      </c>
      <c r="BS195">
        <f t="shared" si="195"/>
        <v>2616</v>
      </c>
      <c r="BT195">
        <f t="shared" si="195"/>
        <v>58790</v>
      </c>
      <c r="BU195">
        <f t="shared" si="195"/>
        <v>548</v>
      </c>
      <c r="BV195">
        <f t="shared" si="195"/>
        <v>1819</v>
      </c>
      <c r="BW195">
        <f t="shared" si="195"/>
        <v>17784</v>
      </c>
      <c r="CJ195">
        <f>CK193+CL193</f>
        <v>444099</v>
      </c>
      <c r="CK195">
        <v>404467</v>
      </c>
    </row>
    <row r="196" spans="4:90" x14ac:dyDescent="0.25">
      <c r="D196" s="16">
        <f>D195-D193</f>
        <v>0</v>
      </c>
      <c r="E196" s="16">
        <f>E195-E193</f>
        <v>0</v>
      </c>
      <c r="F196" s="16">
        <f>F195-F193</f>
        <v>0</v>
      </c>
      <c r="G196" s="16">
        <f>G195-G193</f>
        <v>0</v>
      </c>
      <c r="I196" s="16">
        <f>I195-I193</f>
        <v>0</v>
      </c>
      <c r="K196" s="16">
        <f>K195-K193</f>
        <v>0</v>
      </c>
      <c r="M196" s="16">
        <f>M195-M193</f>
        <v>0</v>
      </c>
      <c r="O196" s="16">
        <f>O195-O193</f>
        <v>0</v>
      </c>
      <c r="BM196">
        <f t="shared" ref="BM196:BW196" si="196">BB193-BM195</f>
        <v>0</v>
      </c>
      <c r="BN196">
        <f t="shared" si="196"/>
        <v>0</v>
      </c>
      <c r="BO196">
        <f t="shared" si="196"/>
        <v>0</v>
      </c>
      <c r="BP196">
        <f t="shared" si="196"/>
        <v>0</v>
      </c>
      <c r="BQ196">
        <f t="shared" si="196"/>
        <v>0</v>
      </c>
      <c r="BR196">
        <f t="shared" si="196"/>
        <v>0</v>
      </c>
      <c r="BS196">
        <f t="shared" si="196"/>
        <v>0</v>
      </c>
      <c r="BT196">
        <f t="shared" si="196"/>
        <v>0</v>
      </c>
      <c r="BU196">
        <f t="shared" si="196"/>
        <v>0</v>
      </c>
      <c r="BV196">
        <f t="shared" si="196"/>
        <v>0</v>
      </c>
      <c r="BW196">
        <f t="shared" si="196"/>
        <v>0</v>
      </c>
    </row>
    <row r="197" spans="4:90" x14ac:dyDescent="0.25">
      <c r="E197" s="9"/>
    </row>
    <row r="199" spans="4:90" x14ac:dyDescent="0.25">
      <c r="BB199">
        <v>5163</v>
      </c>
    </row>
    <row r="200" spans="4:90" x14ac:dyDescent="0.25">
      <c r="BB200">
        <v>5321</v>
      </c>
    </row>
    <row r="201" spans="4:90" x14ac:dyDescent="0.25">
      <c r="BB201">
        <f>BB199-BB200</f>
        <v>-158</v>
      </c>
    </row>
    <row r="202" spans="4:90" x14ac:dyDescent="0.25">
      <c r="BB202">
        <f>BB201/2</f>
        <v>-79</v>
      </c>
    </row>
    <row r="240" spans="4:4" x14ac:dyDescent="0.25">
      <c r="D240">
        <v>-4137</v>
      </c>
    </row>
    <row r="241" spans="4:4" x14ac:dyDescent="0.25">
      <c r="D241">
        <v>-1294</v>
      </c>
    </row>
    <row r="242" spans="4:4" x14ac:dyDescent="0.25">
      <c r="D242">
        <v>-920</v>
      </c>
    </row>
    <row r="243" spans="4:4" x14ac:dyDescent="0.25">
      <c r="D243">
        <v>-885</v>
      </c>
    </row>
    <row r="244" spans="4:4" x14ac:dyDescent="0.25">
      <c r="D244">
        <v>-858</v>
      </c>
    </row>
    <row r="245" spans="4:4" x14ac:dyDescent="0.25">
      <c r="D245">
        <v>-796</v>
      </c>
    </row>
    <row r="246" spans="4:4" x14ac:dyDescent="0.25">
      <c r="D246">
        <v>-734</v>
      </c>
    </row>
    <row r="247" spans="4:4" x14ac:dyDescent="0.25">
      <c r="D247">
        <v>-722</v>
      </c>
    </row>
    <row r="248" spans="4:4" x14ac:dyDescent="0.25">
      <c r="D248">
        <v>-686</v>
      </c>
    </row>
    <row r="249" spans="4:4" x14ac:dyDescent="0.25">
      <c r="D249">
        <v>-622</v>
      </c>
    </row>
    <row r="250" spans="4:4" x14ac:dyDescent="0.25">
      <c r="D250">
        <v>-603</v>
      </c>
    </row>
    <row r="251" spans="4:4" x14ac:dyDescent="0.25">
      <c r="D251">
        <v>-565</v>
      </c>
    </row>
    <row r="252" spans="4:4" x14ac:dyDescent="0.25">
      <c r="D252">
        <v>-539</v>
      </c>
    </row>
    <row r="253" spans="4:4" x14ac:dyDescent="0.25">
      <c r="D253">
        <v>-521</v>
      </c>
    </row>
    <row r="254" spans="4:4" x14ac:dyDescent="0.25">
      <c r="D254">
        <v>-520</v>
      </c>
    </row>
    <row r="255" spans="4:4" x14ac:dyDescent="0.25">
      <c r="D255">
        <v>-507</v>
      </c>
    </row>
    <row r="256" spans="4:4" x14ac:dyDescent="0.25">
      <c r="D256">
        <v>-465</v>
      </c>
    </row>
    <row r="257" spans="4:4" x14ac:dyDescent="0.25">
      <c r="D257">
        <v>-389</v>
      </c>
    </row>
    <row r="258" spans="4:4" x14ac:dyDescent="0.25">
      <c r="D258">
        <v>-370</v>
      </c>
    </row>
    <row r="259" spans="4:4" x14ac:dyDescent="0.25">
      <c r="D259">
        <v>-369</v>
      </c>
    </row>
    <row r="260" spans="4:4" x14ac:dyDescent="0.25">
      <c r="D260">
        <v>-340</v>
      </c>
    </row>
    <row r="261" spans="4:4" x14ac:dyDescent="0.25">
      <c r="D261">
        <v>-335</v>
      </c>
    </row>
    <row r="262" spans="4:4" x14ac:dyDescent="0.25">
      <c r="D262">
        <v>-334</v>
      </c>
    </row>
    <row r="263" spans="4:4" x14ac:dyDescent="0.25">
      <c r="D263">
        <v>-323</v>
      </c>
    </row>
    <row r="264" spans="4:4" x14ac:dyDescent="0.25">
      <c r="D264">
        <v>-314</v>
      </c>
    </row>
    <row r="265" spans="4:4" x14ac:dyDescent="0.25">
      <c r="D265">
        <v>-310</v>
      </c>
    </row>
    <row r="266" spans="4:4" x14ac:dyDescent="0.25">
      <c r="D266">
        <v>-298</v>
      </c>
    </row>
    <row r="267" spans="4:4" x14ac:dyDescent="0.25">
      <c r="D267">
        <v>-289</v>
      </c>
    </row>
    <row r="268" spans="4:4" x14ac:dyDescent="0.25">
      <c r="D268">
        <v>-261</v>
      </c>
    </row>
    <row r="269" spans="4:4" x14ac:dyDescent="0.25">
      <c r="D269">
        <v>-258</v>
      </c>
    </row>
    <row r="270" spans="4:4" x14ac:dyDescent="0.25">
      <c r="D270">
        <v>-257</v>
      </c>
    </row>
    <row r="271" spans="4:4" x14ac:dyDescent="0.25">
      <c r="D271">
        <v>-253</v>
      </c>
    </row>
    <row r="272" spans="4:4" x14ac:dyDescent="0.25">
      <c r="D272">
        <v>-247</v>
      </c>
    </row>
    <row r="273" spans="4:4" x14ac:dyDescent="0.25">
      <c r="D273">
        <v>-244</v>
      </c>
    </row>
    <row r="274" spans="4:4" x14ac:dyDescent="0.25">
      <c r="D274">
        <v>-239</v>
      </c>
    </row>
    <row r="275" spans="4:4" x14ac:dyDescent="0.25">
      <c r="D275">
        <v>-233</v>
      </c>
    </row>
    <row r="276" spans="4:4" x14ac:dyDescent="0.25">
      <c r="D276">
        <v>-223</v>
      </c>
    </row>
    <row r="277" spans="4:4" x14ac:dyDescent="0.25">
      <c r="D277">
        <v>-215</v>
      </c>
    </row>
    <row r="278" spans="4:4" x14ac:dyDescent="0.25">
      <c r="D278">
        <v>-204</v>
      </c>
    </row>
    <row r="279" spans="4:4" x14ac:dyDescent="0.25">
      <c r="D279">
        <v>-197</v>
      </c>
    </row>
    <row r="280" spans="4:4" x14ac:dyDescent="0.25">
      <c r="D280">
        <v>-189</v>
      </c>
    </row>
    <row r="281" spans="4:4" x14ac:dyDescent="0.25">
      <c r="D281">
        <v>-189</v>
      </c>
    </row>
    <row r="282" spans="4:4" x14ac:dyDescent="0.25">
      <c r="D282">
        <v>-187</v>
      </c>
    </row>
    <row r="283" spans="4:4" x14ac:dyDescent="0.25">
      <c r="D283">
        <v>-171</v>
      </c>
    </row>
    <row r="284" spans="4:4" x14ac:dyDescent="0.25">
      <c r="D284">
        <v>-163</v>
      </c>
    </row>
    <row r="285" spans="4:4" x14ac:dyDescent="0.25">
      <c r="D285">
        <v>-163</v>
      </c>
    </row>
    <row r="286" spans="4:4" x14ac:dyDescent="0.25">
      <c r="D286">
        <v>-161</v>
      </c>
    </row>
    <row r="287" spans="4:4" x14ac:dyDescent="0.25">
      <c r="D287">
        <v>-158</v>
      </c>
    </row>
    <row r="288" spans="4:4" x14ac:dyDescent="0.25">
      <c r="D288">
        <v>-151</v>
      </c>
    </row>
    <row r="289" spans="4:4" x14ac:dyDescent="0.25">
      <c r="D289">
        <v>-148</v>
      </c>
    </row>
    <row r="290" spans="4:4" x14ac:dyDescent="0.25">
      <c r="D290">
        <v>-135</v>
      </c>
    </row>
    <row r="291" spans="4:4" x14ac:dyDescent="0.25">
      <c r="D291">
        <v>-132</v>
      </c>
    </row>
    <row r="292" spans="4:4" x14ac:dyDescent="0.25">
      <c r="D292">
        <v>-130</v>
      </c>
    </row>
    <row r="293" spans="4:4" x14ac:dyDescent="0.25">
      <c r="D293">
        <v>-130</v>
      </c>
    </row>
    <row r="294" spans="4:4" x14ac:dyDescent="0.25">
      <c r="D294">
        <v>-126</v>
      </c>
    </row>
    <row r="295" spans="4:4" x14ac:dyDescent="0.25">
      <c r="D295">
        <v>-123</v>
      </c>
    </row>
    <row r="296" spans="4:4" x14ac:dyDescent="0.25">
      <c r="D296">
        <v>-108</v>
      </c>
    </row>
    <row r="297" spans="4:4" x14ac:dyDescent="0.25">
      <c r="D297">
        <v>-96</v>
      </c>
    </row>
    <row r="298" spans="4:4" x14ac:dyDescent="0.25">
      <c r="D298">
        <v>-91</v>
      </c>
    </row>
    <row r="299" spans="4:4" x14ac:dyDescent="0.25">
      <c r="D299">
        <v>-89</v>
      </c>
    </row>
    <row r="300" spans="4:4" x14ac:dyDescent="0.25">
      <c r="D300">
        <v>-79</v>
      </c>
    </row>
    <row r="301" spans="4:4" x14ac:dyDescent="0.25">
      <c r="D301">
        <v>-79</v>
      </c>
    </row>
    <row r="302" spans="4:4" x14ac:dyDescent="0.25">
      <c r="D302">
        <v>-71</v>
      </c>
    </row>
    <row r="303" spans="4:4" x14ac:dyDescent="0.25">
      <c r="D303">
        <v>-70</v>
      </c>
    </row>
    <row r="304" spans="4:4" x14ac:dyDescent="0.25">
      <c r="D304">
        <v>-67</v>
      </c>
    </row>
    <row r="305" spans="4:4" x14ac:dyDescent="0.25">
      <c r="D305">
        <v>-66</v>
      </c>
    </row>
    <row r="306" spans="4:4" x14ac:dyDescent="0.25">
      <c r="D306">
        <v>-63</v>
      </c>
    </row>
    <row r="307" spans="4:4" x14ac:dyDescent="0.25">
      <c r="D307">
        <v>-55</v>
      </c>
    </row>
    <row r="308" spans="4:4" x14ac:dyDescent="0.25">
      <c r="D308">
        <v>-54</v>
      </c>
    </row>
    <row r="309" spans="4:4" x14ac:dyDescent="0.25">
      <c r="D309">
        <v>-50</v>
      </c>
    </row>
    <row r="310" spans="4:4" x14ac:dyDescent="0.25">
      <c r="D310">
        <v>-49</v>
      </c>
    </row>
    <row r="311" spans="4:4" x14ac:dyDescent="0.25">
      <c r="D311">
        <v>-47</v>
      </c>
    </row>
    <row r="312" spans="4:4" x14ac:dyDescent="0.25">
      <c r="D312">
        <v>-44</v>
      </c>
    </row>
    <row r="313" spans="4:4" x14ac:dyDescent="0.25">
      <c r="D313">
        <v>-33</v>
      </c>
    </row>
    <row r="314" spans="4:4" x14ac:dyDescent="0.25">
      <c r="D314">
        <v>-33</v>
      </c>
    </row>
    <row r="315" spans="4:4" x14ac:dyDescent="0.25">
      <c r="D315">
        <v>-33</v>
      </c>
    </row>
    <row r="316" spans="4:4" x14ac:dyDescent="0.25">
      <c r="D316">
        <v>-29</v>
      </c>
    </row>
    <row r="317" spans="4:4" x14ac:dyDescent="0.25">
      <c r="D317">
        <v>-1</v>
      </c>
    </row>
    <row r="318" spans="4:4" x14ac:dyDescent="0.25">
      <c r="D318">
        <v>0</v>
      </c>
    </row>
    <row r="319" spans="4:4" x14ac:dyDescent="0.25">
      <c r="D319">
        <v>37</v>
      </c>
    </row>
    <row r="320" spans="4:4" x14ac:dyDescent="0.25">
      <c r="D320">
        <v>80</v>
      </c>
    </row>
    <row r="321" spans="4:4" x14ac:dyDescent="0.25">
      <c r="D321">
        <v>97</v>
      </c>
    </row>
    <row r="322" spans="4:4" x14ac:dyDescent="0.25">
      <c r="D322">
        <v>99</v>
      </c>
    </row>
    <row r="323" spans="4:4" x14ac:dyDescent="0.25">
      <c r="D323">
        <v>99</v>
      </c>
    </row>
    <row r="324" spans="4:4" x14ac:dyDescent="0.25">
      <c r="D324">
        <v>107</v>
      </c>
    </row>
    <row r="325" spans="4:4" x14ac:dyDescent="0.25">
      <c r="D325">
        <v>115</v>
      </c>
    </row>
    <row r="326" spans="4:4" x14ac:dyDescent="0.25">
      <c r="D326">
        <v>116</v>
      </c>
    </row>
    <row r="327" spans="4:4" x14ac:dyDescent="0.25">
      <c r="D327">
        <v>119</v>
      </c>
    </row>
    <row r="328" spans="4:4" x14ac:dyDescent="0.25">
      <c r="D328">
        <v>137</v>
      </c>
    </row>
    <row r="329" spans="4:4" x14ac:dyDescent="0.25">
      <c r="D329">
        <v>151</v>
      </c>
    </row>
    <row r="330" spans="4:4" x14ac:dyDescent="0.25">
      <c r="D330">
        <v>172</v>
      </c>
    </row>
    <row r="331" spans="4:4" x14ac:dyDescent="0.25">
      <c r="D331">
        <v>173</v>
      </c>
    </row>
    <row r="332" spans="4:4" x14ac:dyDescent="0.25">
      <c r="D332">
        <v>182</v>
      </c>
    </row>
    <row r="333" spans="4:4" x14ac:dyDescent="0.25">
      <c r="D333">
        <v>192</v>
      </c>
    </row>
    <row r="334" spans="4:4" x14ac:dyDescent="0.25">
      <c r="D334">
        <v>194</v>
      </c>
    </row>
    <row r="335" spans="4:4" x14ac:dyDescent="0.25">
      <c r="D335">
        <v>199</v>
      </c>
    </row>
    <row r="336" spans="4:4" x14ac:dyDescent="0.25">
      <c r="D336">
        <v>203</v>
      </c>
    </row>
    <row r="337" spans="4:4" x14ac:dyDescent="0.25">
      <c r="D337">
        <v>208</v>
      </c>
    </row>
    <row r="338" spans="4:4" x14ac:dyDescent="0.25">
      <c r="D338">
        <v>211</v>
      </c>
    </row>
    <row r="339" spans="4:4" x14ac:dyDescent="0.25">
      <c r="D339">
        <v>215</v>
      </c>
    </row>
    <row r="340" spans="4:4" x14ac:dyDescent="0.25">
      <c r="D340">
        <v>220</v>
      </c>
    </row>
    <row r="341" spans="4:4" x14ac:dyDescent="0.25">
      <c r="D341">
        <v>233</v>
      </c>
    </row>
    <row r="342" spans="4:4" x14ac:dyDescent="0.25">
      <c r="D342">
        <v>254</v>
      </c>
    </row>
    <row r="343" spans="4:4" x14ac:dyDescent="0.25">
      <c r="D343">
        <v>311</v>
      </c>
    </row>
    <row r="344" spans="4:4" x14ac:dyDescent="0.25">
      <c r="D344">
        <v>332</v>
      </c>
    </row>
    <row r="345" spans="4:4" x14ac:dyDescent="0.25">
      <c r="D345">
        <v>341</v>
      </c>
    </row>
    <row r="346" spans="4:4" x14ac:dyDescent="0.25">
      <c r="D346">
        <v>352</v>
      </c>
    </row>
    <row r="347" spans="4:4" x14ac:dyDescent="0.25">
      <c r="D347">
        <v>353</v>
      </c>
    </row>
    <row r="348" spans="4:4" x14ac:dyDescent="0.25">
      <c r="D348">
        <v>385</v>
      </c>
    </row>
    <row r="349" spans="4:4" x14ac:dyDescent="0.25">
      <c r="D349">
        <v>398</v>
      </c>
    </row>
    <row r="350" spans="4:4" x14ac:dyDescent="0.25">
      <c r="D350">
        <v>412</v>
      </c>
    </row>
    <row r="351" spans="4:4" x14ac:dyDescent="0.25">
      <c r="D351">
        <v>422</v>
      </c>
    </row>
    <row r="352" spans="4:4" x14ac:dyDescent="0.25">
      <c r="D352">
        <v>451</v>
      </c>
    </row>
    <row r="353" spans="4:4" x14ac:dyDescent="0.25">
      <c r="D353">
        <v>471</v>
      </c>
    </row>
    <row r="354" spans="4:4" x14ac:dyDescent="0.25">
      <c r="D354">
        <v>487</v>
      </c>
    </row>
    <row r="355" spans="4:4" x14ac:dyDescent="0.25">
      <c r="D355">
        <v>560</v>
      </c>
    </row>
    <row r="356" spans="4:4" x14ac:dyDescent="0.25">
      <c r="D356">
        <v>569</v>
      </c>
    </row>
    <row r="357" spans="4:4" x14ac:dyDescent="0.25">
      <c r="D357">
        <v>590</v>
      </c>
    </row>
    <row r="358" spans="4:4" x14ac:dyDescent="0.25">
      <c r="D358">
        <v>629</v>
      </c>
    </row>
    <row r="359" spans="4:4" x14ac:dyDescent="0.25">
      <c r="D359">
        <v>649</v>
      </c>
    </row>
    <row r="360" spans="4:4" x14ac:dyDescent="0.25">
      <c r="D360">
        <v>659</v>
      </c>
    </row>
    <row r="361" spans="4:4" x14ac:dyDescent="0.25">
      <c r="D361">
        <v>725</v>
      </c>
    </row>
    <row r="362" spans="4:4" x14ac:dyDescent="0.25">
      <c r="D362">
        <v>754</v>
      </c>
    </row>
    <row r="363" spans="4:4" x14ac:dyDescent="0.25">
      <c r="D363">
        <v>800</v>
      </c>
    </row>
    <row r="364" spans="4:4" x14ac:dyDescent="0.25">
      <c r="D364">
        <v>802</v>
      </c>
    </row>
    <row r="365" spans="4:4" x14ac:dyDescent="0.25">
      <c r="D365">
        <v>811</v>
      </c>
    </row>
    <row r="366" spans="4:4" x14ac:dyDescent="0.25">
      <c r="D366">
        <v>849</v>
      </c>
    </row>
    <row r="367" spans="4:4" x14ac:dyDescent="0.25">
      <c r="D367">
        <v>849</v>
      </c>
    </row>
    <row r="368" spans="4:4" x14ac:dyDescent="0.25">
      <c r="D368">
        <v>887</v>
      </c>
    </row>
    <row r="369" spans="4:4" x14ac:dyDescent="0.25">
      <c r="D369">
        <v>900</v>
      </c>
    </row>
    <row r="370" spans="4:4" x14ac:dyDescent="0.25">
      <c r="D370">
        <v>925</v>
      </c>
    </row>
    <row r="371" spans="4:4" x14ac:dyDescent="0.25">
      <c r="D371">
        <v>987</v>
      </c>
    </row>
    <row r="372" spans="4:4" x14ac:dyDescent="0.25">
      <c r="D372">
        <v>1054</v>
      </c>
    </row>
    <row r="373" spans="4:4" x14ac:dyDescent="0.25">
      <c r="D373">
        <v>1103</v>
      </c>
    </row>
    <row r="374" spans="4:4" x14ac:dyDescent="0.25">
      <c r="D374">
        <v>1128</v>
      </c>
    </row>
    <row r="375" spans="4:4" x14ac:dyDescent="0.25">
      <c r="D375">
        <v>1188</v>
      </c>
    </row>
    <row r="376" spans="4:4" x14ac:dyDescent="0.25">
      <c r="D376">
        <v>1203</v>
      </c>
    </row>
    <row r="377" spans="4:4" x14ac:dyDescent="0.25">
      <c r="D377">
        <v>1297</v>
      </c>
    </row>
    <row r="378" spans="4:4" x14ac:dyDescent="0.25">
      <c r="D378">
        <v>1352</v>
      </c>
    </row>
    <row r="379" spans="4:4" x14ac:dyDescent="0.25">
      <c r="D379">
        <v>1414</v>
      </c>
    </row>
    <row r="380" spans="4:4" x14ac:dyDescent="0.25">
      <c r="D380">
        <v>1452</v>
      </c>
    </row>
    <row r="381" spans="4:4" x14ac:dyDescent="0.25">
      <c r="D381">
        <v>1579</v>
      </c>
    </row>
    <row r="382" spans="4:4" x14ac:dyDescent="0.25">
      <c r="D382">
        <v>1603</v>
      </c>
    </row>
    <row r="383" spans="4:4" x14ac:dyDescent="0.25">
      <c r="D383">
        <v>1604</v>
      </c>
    </row>
    <row r="384" spans="4:4" x14ac:dyDescent="0.25">
      <c r="D384">
        <v>1654</v>
      </c>
    </row>
    <row r="385" spans="4:4" x14ac:dyDescent="0.25">
      <c r="D385">
        <v>1654</v>
      </c>
    </row>
    <row r="386" spans="4:4" x14ac:dyDescent="0.25">
      <c r="D386">
        <v>2018</v>
      </c>
    </row>
    <row r="387" spans="4:4" x14ac:dyDescent="0.25">
      <c r="D387">
        <v>2072</v>
      </c>
    </row>
    <row r="388" spans="4:4" x14ac:dyDescent="0.25">
      <c r="D388">
        <v>2126</v>
      </c>
    </row>
    <row r="389" spans="4:4" x14ac:dyDescent="0.25">
      <c r="D389">
        <v>2188</v>
      </c>
    </row>
    <row r="390" spans="4:4" x14ac:dyDescent="0.25">
      <c r="D390">
        <v>2368</v>
      </c>
    </row>
    <row r="391" spans="4:4" x14ac:dyDescent="0.25">
      <c r="D391">
        <v>2518</v>
      </c>
    </row>
    <row r="392" spans="4:4" x14ac:dyDescent="0.25">
      <c r="D392">
        <v>2520</v>
      </c>
    </row>
    <row r="393" spans="4:4" x14ac:dyDescent="0.25">
      <c r="D393">
        <v>2808</v>
      </c>
    </row>
    <row r="394" spans="4:4" x14ac:dyDescent="0.25">
      <c r="D394">
        <v>2874</v>
      </c>
    </row>
    <row r="395" spans="4:4" x14ac:dyDescent="0.25">
      <c r="D395">
        <v>3080</v>
      </c>
    </row>
    <row r="396" spans="4:4" x14ac:dyDescent="0.25">
      <c r="D396">
        <v>3084</v>
      </c>
    </row>
    <row r="397" spans="4:4" x14ac:dyDescent="0.25">
      <c r="D397">
        <v>3126</v>
      </c>
    </row>
    <row r="398" spans="4:4" x14ac:dyDescent="0.25">
      <c r="D398">
        <v>3200</v>
      </c>
    </row>
    <row r="399" spans="4:4" x14ac:dyDescent="0.25">
      <c r="D399">
        <v>3289</v>
      </c>
    </row>
    <row r="400" spans="4:4" x14ac:dyDescent="0.25">
      <c r="D400">
        <v>3424</v>
      </c>
    </row>
    <row r="401" spans="4:4" x14ac:dyDescent="0.25">
      <c r="D401">
        <v>3471</v>
      </c>
    </row>
    <row r="402" spans="4:4" x14ac:dyDescent="0.25">
      <c r="D402">
        <v>3509</v>
      </c>
    </row>
    <row r="403" spans="4:4" x14ac:dyDescent="0.25">
      <c r="D403">
        <v>3628</v>
      </c>
    </row>
    <row r="404" spans="4:4" x14ac:dyDescent="0.25">
      <c r="D404">
        <v>3688</v>
      </c>
    </row>
    <row r="405" spans="4:4" x14ac:dyDescent="0.25">
      <c r="D405">
        <v>4168</v>
      </c>
    </row>
    <row r="406" spans="4:4" x14ac:dyDescent="0.25">
      <c r="D406">
        <v>4774</v>
      </c>
    </row>
    <row r="407" spans="4:4" x14ac:dyDescent="0.25">
      <c r="D407">
        <v>4904</v>
      </c>
    </row>
    <row r="408" spans="4:4" x14ac:dyDescent="0.25">
      <c r="D408">
        <v>5424</v>
      </c>
    </row>
    <row r="409" spans="4:4" x14ac:dyDescent="0.25">
      <c r="D409">
        <v>5518</v>
      </c>
    </row>
    <row r="410" spans="4:4" x14ac:dyDescent="0.25">
      <c r="D410">
        <v>5922</v>
      </c>
    </row>
    <row r="411" spans="4:4" x14ac:dyDescent="0.25">
      <c r="D411">
        <v>6848</v>
      </c>
    </row>
    <row r="412" spans="4:4" x14ac:dyDescent="0.25">
      <c r="D412">
        <v>7338</v>
      </c>
    </row>
    <row r="413" spans="4:4" x14ac:dyDescent="0.25">
      <c r="D413">
        <v>8239</v>
      </c>
    </row>
    <row r="414" spans="4:4" x14ac:dyDescent="0.25">
      <c r="D414">
        <v>8691</v>
      </c>
    </row>
    <row r="415" spans="4:4" x14ac:dyDescent="0.25">
      <c r="D415">
        <v>8724</v>
      </c>
    </row>
    <row r="416" spans="4:4" x14ac:dyDescent="0.25">
      <c r="D416">
        <v>10470</v>
      </c>
    </row>
    <row r="417" spans="4:4" x14ac:dyDescent="0.25">
      <c r="D417">
        <v>11516</v>
      </c>
    </row>
    <row r="418" spans="4:4" x14ac:dyDescent="0.25">
      <c r="D418">
        <v>14379</v>
      </c>
    </row>
    <row r="419" spans="4:4" x14ac:dyDescent="0.25">
      <c r="D419">
        <v>15983</v>
      </c>
    </row>
    <row r="420" spans="4:4" x14ac:dyDescent="0.25">
      <c r="D420">
        <v>18978</v>
      </c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Travis Tracts</vt:lpstr>
    </vt:vector>
  </TitlesOfParts>
  <Company>COA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CTM</dc:creator>
  <cp:lastModifiedBy>Robinson, Ryan</cp:lastModifiedBy>
  <cp:lastPrinted>2011-08-01T15:47:53Z</cp:lastPrinted>
  <dcterms:created xsi:type="dcterms:W3CDTF">2011-03-23T22:31:39Z</dcterms:created>
  <dcterms:modified xsi:type="dcterms:W3CDTF">2012-05-22T21:35:05Z</dcterms:modified>
</cp:coreProperties>
</file>