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roject Summary Form" sheetId="1" r:id="rId1"/>
    <sheet name="Res Data" sheetId="2" state="hidden" r:id="rId2"/>
  </sheets>
  <definedNames/>
  <calcPr fullCalcOnLoad="1"/>
</workbook>
</file>

<file path=xl/sharedStrings.xml><?xml version="1.0" encoding="utf-8"?>
<sst xmlns="http://schemas.openxmlformats.org/spreadsheetml/2006/main" count="410" uniqueCount="390">
  <si>
    <t>Project Summary Form</t>
  </si>
  <si>
    <t>Total Units</t>
  </si>
  <si>
    <t>Sources</t>
  </si>
  <si>
    <t>Uses</t>
  </si>
  <si>
    <t>Total</t>
  </si>
  <si>
    <t>Yes</t>
  </si>
  <si>
    <t>No</t>
  </si>
  <si>
    <t>n/a</t>
  </si>
  <si>
    <t>Income Level</t>
  </si>
  <si>
    <t>100% Affordable</t>
  </si>
  <si>
    <t>Mixed-Income</t>
  </si>
  <si>
    <r>
      <t xml:space="preserve">2) </t>
    </r>
    <r>
      <rPr>
        <b/>
        <sz val="10"/>
        <color indexed="8"/>
        <rFont val="Arial"/>
        <family val="2"/>
      </rPr>
      <t>Project Type</t>
    </r>
  </si>
  <si>
    <t>Efficiency</t>
  </si>
  <si>
    <t>One Bedroom</t>
  </si>
  <si>
    <t>Two Bedroom</t>
  </si>
  <si>
    <t>Three Bedroom Unit</t>
  </si>
  <si>
    <t>Four (+) Bedroom</t>
  </si>
  <si>
    <t>Up to 20% MFI</t>
  </si>
  <si>
    <t>Up to 30% MFI</t>
  </si>
  <si>
    <t>Up to 40% MFI</t>
  </si>
  <si>
    <t>Up to 50% MFI</t>
  </si>
  <si>
    <t>Up to 60% MFI</t>
  </si>
  <si>
    <t>Up to 80% MFI</t>
  </si>
  <si>
    <t>Up to 120% MFI</t>
  </si>
  <si>
    <t>No Restrictions</t>
  </si>
  <si>
    <t>Initiative</t>
  </si>
  <si>
    <t># of Units</t>
  </si>
  <si>
    <t>Accessible Units for Mobility Impairments</t>
  </si>
  <si>
    <t>Continuum of Care Units</t>
  </si>
  <si>
    <t>Accessible Units for Sensory Impairments</t>
  </si>
  <si>
    <t>Use the City of Austin GIS Map to Answer the questions below</t>
  </si>
  <si>
    <t>Debt</t>
  </si>
  <si>
    <t xml:space="preserve">Acquisition </t>
  </si>
  <si>
    <t>Third Party Equity</t>
  </si>
  <si>
    <t>Off-Site</t>
  </si>
  <si>
    <t>Grant</t>
  </si>
  <si>
    <t>Site Work</t>
  </si>
  <si>
    <t>Deferred Developer Fee</t>
  </si>
  <si>
    <t>Other</t>
  </si>
  <si>
    <t>Building Costs</t>
  </si>
  <si>
    <t>Contractor Fees</t>
  </si>
  <si>
    <t>Soft Costs</t>
  </si>
  <si>
    <t>Financing</t>
  </si>
  <si>
    <t>Developer Fees</t>
  </si>
  <si>
    <t>North Lamar Blvd</t>
  </si>
  <si>
    <t>40 years</t>
  </si>
  <si>
    <t>Burnet Rd</t>
  </si>
  <si>
    <t>45 years</t>
  </si>
  <si>
    <t>Airport Blvd</t>
  </si>
  <si>
    <t>50 years</t>
  </si>
  <si>
    <t>East MLK/FM 969</t>
  </si>
  <si>
    <t>55 years</t>
  </si>
  <si>
    <t>South Lamar Blvd</t>
  </si>
  <si>
    <t>60 years</t>
  </si>
  <si>
    <t>East Riverside Dr</t>
  </si>
  <si>
    <t xml:space="preserve">New Construction </t>
  </si>
  <si>
    <t>65 years</t>
  </si>
  <si>
    <t>Guadalupe St</t>
  </si>
  <si>
    <t>Rehabilitation</t>
  </si>
  <si>
    <t>1/4 mile</t>
  </si>
  <si>
    <t>70 years</t>
  </si>
  <si>
    <t>William Cannon Dr</t>
  </si>
  <si>
    <t>1/2 mile</t>
  </si>
  <si>
    <t>75 years</t>
  </si>
  <si>
    <t>Slaughter Ln</t>
  </si>
  <si>
    <t>1 mile</t>
  </si>
  <si>
    <t>80 years</t>
  </si>
  <si>
    <t>N Lamar &amp; Guadalupe St</t>
  </si>
  <si>
    <t>&gt; 1 mile</t>
  </si>
  <si>
    <t>85 years</t>
  </si>
  <si>
    <t>Rundberg</t>
  </si>
  <si>
    <t>90 years</t>
  </si>
  <si>
    <t>Colony Loop Dr</t>
  </si>
  <si>
    <t>99 Years</t>
  </si>
  <si>
    <t>MLK Blvd</t>
  </si>
  <si>
    <t>Acquisition Only</t>
  </si>
  <si>
    <t>South Congress Ave</t>
  </si>
  <si>
    <t>Acquisition and Pre-development</t>
  </si>
  <si>
    <t>Manchaca Rd</t>
  </si>
  <si>
    <t>Acquisition, Pre-development, and Construction</t>
  </si>
  <si>
    <t>S. Pleasant Valley Rd</t>
  </si>
  <si>
    <t>Acquisition and Construction</t>
  </si>
  <si>
    <t>Pre-development Only</t>
  </si>
  <si>
    <t>Pre-development and Construction</t>
  </si>
  <si>
    <t>District 1</t>
  </si>
  <si>
    <t>Construction Only</t>
  </si>
  <si>
    <t>District 2</t>
  </si>
  <si>
    <t>District 3</t>
  </si>
  <si>
    <t>District 4</t>
  </si>
  <si>
    <t>Single Family</t>
  </si>
  <si>
    <t>District 5</t>
  </si>
  <si>
    <t>Multi-family</t>
  </si>
  <si>
    <t>District 6</t>
  </si>
  <si>
    <t>District 7</t>
  </si>
  <si>
    <t>District 8</t>
  </si>
  <si>
    <t>District 9</t>
  </si>
  <si>
    <t>District 10</t>
  </si>
  <si>
    <t>ADA MAE FAUBION EL</t>
  </si>
  <si>
    <t>ALLISON EL</t>
  </si>
  <si>
    <t>ALTAMIRA ACADEMY</t>
  </si>
  <si>
    <t>ANDERSON MILL EL</t>
  </si>
  <si>
    <t>ANDREWS EL</t>
  </si>
  <si>
    <t>ANNIE PURL EL</t>
  </si>
  <si>
    <t>AUSTIN DISCOVERY SCH</t>
  </si>
  <si>
    <t>AUSTIN ISD CHILD DEVELOPMENT CENTE</t>
  </si>
  <si>
    <t>BAGDAD EL</t>
  </si>
  <si>
    <t>BALDWIN EL</t>
  </si>
  <si>
    <t>BARANOFF EL</t>
  </si>
  <si>
    <t>BARRINGTON EL</t>
  </si>
  <si>
    <t>BARTON CREEK EL</t>
  </si>
  <si>
    <t>BARTON HILLS EL</t>
  </si>
  <si>
    <t>BATY EL</t>
  </si>
  <si>
    <t>BECKER EL</t>
  </si>
  <si>
    <t>BEE CAVE EL</t>
  </si>
  <si>
    <t>BILL BURDEN EL</t>
  </si>
  <si>
    <t>BLACKLAND PRAIRIE EL</t>
  </si>
  <si>
    <t>BLACKSHEAR EL</t>
  </si>
  <si>
    <t>BLAKE MANOR EL</t>
  </si>
  <si>
    <t>BLANTON EL</t>
  </si>
  <si>
    <t>BLAZIER EL</t>
  </si>
  <si>
    <t>BLOCK HOUSE CREEK EL</t>
  </si>
  <si>
    <t>BLUEBONNET EL</t>
  </si>
  <si>
    <t>BLUEBONNET TRAIL EL</t>
  </si>
  <si>
    <t>BOONE EL</t>
  </si>
  <si>
    <t>BRENTWOOD EL</t>
  </si>
  <si>
    <t>BRIDGE POINT EL</t>
  </si>
  <si>
    <t>BROOKE EL</t>
  </si>
  <si>
    <t>BROOKHOLLOW EL</t>
  </si>
  <si>
    <t>BROWN EL</t>
  </si>
  <si>
    <t>BRUSHY CREEK EL</t>
  </si>
  <si>
    <t>BRYKER WOODS EL</t>
  </si>
  <si>
    <t>C C MASON EL</t>
  </si>
  <si>
    <t>CACTUS RANCH EL</t>
  </si>
  <si>
    <t>CALDWELL EL</t>
  </si>
  <si>
    <t>CALDWELL HEIGHTS EL</t>
  </si>
  <si>
    <t>CAMPBELL EL</t>
  </si>
  <si>
    <t>CANYON CREEK EL</t>
  </si>
  <si>
    <t>CARVER EL</t>
  </si>
  <si>
    <t>CASEY EL</t>
  </si>
  <si>
    <t>CASIS EL</t>
  </si>
  <si>
    <t>CEDAR CREEK EL</t>
  </si>
  <si>
    <t>CEDARS INTERNATIONAL ACADEMY</t>
  </si>
  <si>
    <t>CHANDLER OAKS EL</t>
  </si>
  <si>
    <t>CHARLOTTE COX EL</t>
  </si>
  <si>
    <t>CHRISTINE CAMACHO EL</t>
  </si>
  <si>
    <t>CLAUDE BERKMAN EL</t>
  </si>
  <si>
    <t>CLAYTON EL</t>
  </si>
  <si>
    <t>COOK EL</t>
  </si>
  <si>
    <t>COPPERFIELD EL</t>
  </si>
  <si>
    <t>COTTONWOOD CREEK EL</t>
  </si>
  <si>
    <t>COUPLAND EL</t>
  </si>
  <si>
    <t>COWAN EL</t>
  </si>
  <si>
    <t>CREEDMOOR EL</t>
  </si>
  <si>
    <t>CUNNINGHAM EL</t>
  </si>
  <si>
    <t>CYPRESS EL</t>
  </si>
  <si>
    <t>DAEP- EL</t>
  </si>
  <si>
    <t>DAVIS EL</t>
  </si>
  <si>
    <t>DAWSON EL</t>
  </si>
  <si>
    <t>DEARING EL</t>
  </si>
  <si>
    <t>DECKER EL</t>
  </si>
  <si>
    <t>DEEPWOOD EL</t>
  </si>
  <si>
    <t>DEER CREEK EL</t>
  </si>
  <si>
    <t>DEL VALLE EL</t>
  </si>
  <si>
    <t>DELCO PRI</t>
  </si>
  <si>
    <t>DELL PICKETT EL</t>
  </si>
  <si>
    <t>DEPELCHIN-RICHMOND</t>
  </si>
  <si>
    <t>DESSAU EL</t>
  </si>
  <si>
    <t>DOBIE PK CENTER</t>
  </si>
  <si>
    <t>DOSS EL</t>
  </si>
  <si>
    <t>DOUBLE FILE TRAIL EL</t>
  </si>
  <si>
    <t>EANES EL</t>
  </si>
  <si>
    <t>EDEN PARK ACADEMY</t>
  </si>
  <si>
    <t>EL DAEP</t>
  </si>
  <si>
    <t>ELSA ENGLAND EL</t>
  </si>
  <si>
    <t>FERN BLUFF EL</t>
  </si>
  <si>
    <t>FLORENCE EL</t>
  </si>
  <si>
    <t>FOREST CREEK EL</t>
  </si>
  <si>
    <t>FOREST NORTH EL</t>
  </si>
  <si>
    <t>FOREST TRAIL EL</t>
  </si>
  <si>
    <t>FROST EL</t>
  </si>
  <si>
    <t>GALINDO EL</t>
  </si>
  <si>
    <t>GATTIS EL</t>
  </si>
  <si>
    <t>GEORGE M KOZMETSKY SCHOOL</t>
  </si>
  <si>
    <t>GOODWATER MONTESSORI SCHOOL</t>
  </si>
  <si>
    <t>GOVALLE EL</t>
  </si>
  <si>
    <t>GRAHAM EL</t>
  </si>
  <si>
    <t>GRANDVIEW HILLS EL</t>
  </si>
  <si>
    <t>GREAT OAKS EL</t>
  </si>
  <si>
    <t>GUERRERO THOMPSON</t>
  </si>
  <si>
    <t>GULLETT EL</t>
  </si>
  <si>
    <t>HARMONY SCHOOL OF INNOVATION - AUS</t>
  </si>
  <si>
    <t>HARMONY SCHOOL OF SCIENCE - AUSTIN</t>
  </si>
  <si>
    <t>HARMONY SCIENCE ACADEMY - AUSTIN</t>
  </si>
  <si>
    <t>HARMONY SCIENCE ACADEMY - CEDAR PA</t>
  </si>
  <si>
    <t>HARRIS EL</t>
  </si>
  <si>
    <t>HART EL</t>
  </si>
  <si>
    <t>HELPING HAND</t>
  </si>
  <si>
    <t>HIGHLAND PARK EL</t>
  </si>
  <si>
    <t>HILL EL</t>
  </si>
  <si>
    <t>HILLCREST EL</t>
  </si>
  <si>
    <t>HORNSBY-DUNLAP EL</t>
  </si>
  <si>
    <t>HOUSTON EL</t>
  </si>
  <si>
    <t>HOWARD NORMAN EL</t>
  </si>
  <si>
    <t>HUTTO EL</t>
  </si>
  <si>
    <t>JAMES E MITCHELL EL</t>
  </si>
  <si>
    <t>JARRELL EL</t>
  </si>
  <si>
    <t>JARRELL INT</t>
  </si>
  <si>
    <t>JIM PLAIN EL</t>
  </si>
  <si>
    <t>JO ANN FORD EL</t>
  </si>
  <si>
    <t>JOE LEE JOHNSON EL</t>
  </si>
  <si>
    <t>JOLLYVILLE EL</t>
  </si>
  <si>
    <t>JORDAN EL</t>
  </si>
  <si>
    <t>JOSEPH GILBERT EL</t>
  </si>
  <si>
    <t>JOSLIN EL</t>
  </si>
  <si>
    <t>KATHY CARAWAY EL</t>
  </si>
  <si>
    <t>KIKER EL</t>
  </si>
  <si>
    <t>KIPP AUSTIN COMUNIDAD</t>
  </si>
  <si>
    <t>KIPP AUSTIN CONNECTIONS EL</t>
  </si>
  <si>
    <t>KIPP AUSTIN LEADERSHIP EL</t>
  </si>
  <si>
    <t>KIPP AUSTIN OBRAS</t>
  </si>
  <si>
    <t>KOCUREK EL</t>
  </si>
  <si>
    <t>LAGO VISTA EL</t>
  </si>
  <si>
    <t>LAGO VISTA INT</t>
  </si>
  <si>
    <t>LAGOS EL</t>
  </si>
  <si>
    <t>LAKE POINTE EL</t>
  </si>
  <si>
    <t>LAKE TRAVIS EL</t>
  </si>
  <si>
    <t>LAKEWAY EL</t>
  </si>
  <si>
    <t>LANGFORD EL</t>
  </si>
  <si>
    <t>LAURA WELCH BUSH EL</t>
  </si>
  <si>
    <t>LAUREL MOUNTAIN EL</t>
  </si>
  <si>
    <t>LEE EL</t>
  </si>
  <si>
    <t>LIBERTY HILL EL</t>
  </si>
  <si>
    <t>LINDA HERRINGTON EL</t>
  </si>
  <si>
    <t>LINDER EL</t>
  </si>
  <si>
    <t>LIVE OAK EL</t>
  </si>
  <si>
    <t>LOIS F GIDDENS EL</t>
  </si>
  <si>
    <t>MAGNOLIA MONTESSORI FOR ALL</t>
  </si>
  <si>
    <t>MAIN STREET INT</t>
  </si>
  <si>
    <t>MANOR EL</t>
  </si>
  <si>
    <t>MAPLEWOOD EL</t>
  </si>
  <si>
    <t>MATHEWS EL</t>
  </si>
  <si>
    <t>MCBEE EL</t>
  </si>
  <si>
    <t>MENCHACA EL</t>
  </si>
  <si>
    <t>METZ EL</t>
  </si>
  <si>
    <t>MILLS EL</t>
  </si>
  <si>
    <t>MONTA JANE AKIN EL</t>
  </si>
  <si>
    <t>MOTT EL</t>
  </si>
  <si>
    <t>MURCHISON EL</t>
  </si>
  <si>
    <t>NADINE JOHNSON EL</t>
  </si>
  <si>
    <t>NAOMI PASEMANN EL</t>
  </si>
  <si>
    <t>NEW PRE-K CENTER</t>
  </si>
  <si>
    <t>NEYSA CALLISON EL</t>
  </si>
  <si>
    <t>NORMAN EL</t>
  </si>
  <si>
    <t>NORTHWEST EL</t>
  </si>
  <si>
    <t>NYOS - MAGNOLIA MCCULLOUGH CAMPUS</t>
  </si>
  <si>
    <t>OAK HILL EL</t>
  </si>
  <si>
    <t>OAK MEADOWS EL</t>
  </si>
  <si>
    <t>OAK SPRINGS EL</t>
  </si>
  <si>
    <t>ODOM EL</t>
  </si>
  <si>
    <t>OFFICER LEONARD A REED EL</t>
  </si>
  <si>
    <t>OLD TOWN EL</t>
  </si>
  <si>
    <t>OLYMPIA HILLS</t>
  </si>
  <si>
    <t>ORTEGA EL</t>
  </si>
  <si>
    <t>OVERTON EL</t>
  </si>
  <si>
    <t>PADRON EL</t>
  </si>
  <si>
    <t>PALM EL</t>
  </si>
  <si>
    <t>PARKSIDE EL</t>
  </si>
  <si>
    <t>PARMER LANE EL</t>
  </si>
  <si>
    <t>PAT COOPER EL</t>
  </si>
  <si>
    <t>PATRICIA KNOWLES EL</t>
  </si>
  <si>
    <t>PATSY SOMMER EL</t>
  </si>
  <si>
    <t>PATTON EL</t>
  </si>
  <si>
    <t>PAULINE NAUMANN EL</t>
  </si>
  <si>
    <t>PEASE EL</t>
  </si>
  <si>
    <t>PECAN SPRINGS EL</t>
  </si>
  <si>
    <t>PEREZ EL</t>
  </si>
  <si>
    <t>PFLUGERVILLE EL</t>
  </si>
  <si>
    <t>PICKLE EL</t>
  </si>
  <si>
    <t>PILLOW EL</t>
  </si>
  <si>
    <t>PIONEER CROSSING EL</t>
  </si>
  <si>
    <t>PLEASANT HILL EL</t>
  </si>
  <si>
    <t>POND SPRINGS EL</t>
  </si>
  <si>
    <t>POPHAM EL</t>
  </si>
  <si>
    <t>PRESIDENTIAL MEADOWS EL</t>
  </si>
  <si>
    <t>PURPLE SAGE EL</t>
  </si>
  <si>
    <t>RANCHO SIENNA EL</t>
  </si>
  <si>
    <t>RAY EL</t>
  </si>
  <si>
    <t>RAYE MCCOY EL</t>
  </si>
  <si>
    <t>READ PRE-K CENTER</t>
  </si>
  <si>
    <t>REAL LEARNING ACADEMY</t>
  </si>
  <si>
    <t>REILLY EL</t>
  </si>
  <si>
    <t>RIDGETOP EL</t>
  </si>
  <si>
    <t>RIOJAS EL</t>
  </si>
  <si>
    <t>RIVER OAKS EL</t>
  </si>
  <si>
    <t>RIVER PLACE EL</t>
  </si>
  <si>
    <t>RIVER RIDGE EL</t>
  </si>
  <si>
    <t>RODRIGUEZ EL</t>
  </si>
  <si>
    <t>RONALD REAGAN EL</t>
  </si>
  <si>
    <t>ROWE LANE EL</t>
  </si>
  <si>
    <t>RUTH BARRON EL</t>
  </si>
  <si>
    <t>RUTLEDGE EL</t>
  </si>
  <si>
    <t>SANCHEZ EL</t>
  </si>
  <si>
    <t>SERENE HILLS EL</t>
  </si>
  <si>
    <t>SHADOWGLEN EL</t>
  </si>
  <si>
    <t>SIMS EL</t>
  </si>
  <si>
    <t>SMITH EL</t>
  </si>
  <si>
    <t>SPICEWOOD EL</t>
  </si>
  <si>
    <t>SPRINGHILL EL</t>
  </si>
  <si>
    <t>ST ELMO EL</t>
  </si>
  <si>
    <t>STEINER RANCH EL</t>
  </si>
  <si>
    <t>SUMMITT EL</t>
  </si>
  <si>
    <t>SUNSET VALLEY EL</t>
  </si>
  <si>
    <t>TERAVISTA EL</t>
  </si>
  <si>
    <t>TEXAS EMPOWERMENT ACADEMY EL</t>
  </si>
  <si>
    <t>TH JOHNSON EL</t>
  </si>
  <si>
    <t>THE EAST AUSTIN COLLEGE PREP AT SO</t>
  </si>
  <si>
    <t>THRALL EL</t>
  </si>
  <si>
    <t>TIMMERMAN EL</t>
  </si>
  <si>
    <t>TRAVIS HTS EL</t>
  </si>
  <si>
    <t>UNION HILL EL</t>
  </si>
  <si>
    <t>UNIVERSITY OF TEXAS EL CHARTER SCH</t>
  </si>
  <si>
    <t>UPHAUS EARLY CHILDHOOD CENTER</t>
  </si>
  <si>
    <t>VALLEY VIEW EL</t>
  </si>
  <si>
    <t>VETERANS HILL EL</t>
  </si>
  <si>
    <t>VIC ROBERTSON EL</t>
  </si>
  <si>
    <t>VILLAGE EL</t>
  </si>
  <si>
    <t>WALNUT CREEK EL</t>
  </si>
  <si>
    <t>WEBB PRI CENTER</t>
  </si>
  <si>
    <t>WELLS BRANCH EL</t>
  </si>
  <si>
    <t>WEST CYPRESS HILLS EL</t>
  </si>
  <si>
    <t>WESTSIDE EL</t>
  </si>
  <si>
    <t>WHITESTONE EL</t>
  </si>
  <si>
    <t>WIDEN EL</t>
  </si>
  <si>
    <t>WIELAND EL</t>
  </si>
  <si>
    <t>WILLIAM J WINKLEY EL</t>
  </si>
  <si>
    <t>WILLIAMS EL</t>
  </si>
  <si>
    <t>WINDERMERE EL</t>
  </si>
  <si>
    <t>WINDERMERE PRI</t>
  </si>
  <si>
    <t>WINN EL</t>
  </si>
  <si>
    <t>WOOLDRIDGE EL</t>
  </si>
  <si>
    <t>WOOTEN EL</t>
  </si>
  <si>
    <t>XENIA VOIGT EL</t>
  </si>
  <si>
    <t>ZAVALA EL</t>
  </si>
  <si>
    <t>ZILKER EL</t>
  </si>
  <si>
    <t>Previous AHFC Funding</t>
  </si>
  <si>
    <t>18) Is the property within 1/2 mile of an Imagine Austin Center or Corridor?</t>
  </si>
  <si>
    <t>19) Is the property within 1/4 mile of a High-Frequency Transit Stop?</t>
  </si>
  <si>
    <t>20) Is the property within 3/4 mile of Transit Service?</t>
  </si>
  <si>
    <t xml:space="preserve">21) The property has Healthy Food Access?  </t>
  </si>
  <si>
    <t>4) Development Owner (as submitted in TDHCA Application)</t>
  </si>
  <si>
    <r>
      <t>1) Development</t>
    </r>
    <r>
      <rPr>
        <b/>
        <sz val="10"/>
        <color indexed="8"/>
        <rFont val="Arial"/>
        <family val="2"/>
      </rPr>
      <t xml:space="preserve"> Name</t>
    </r>
  </si>
  <si>
    <t>5) Developer Company</t>
  </si>
  <si>
    <t>CRP Name</t>
  </si>
  <si>
    <t>CRP Ordinance 1</t>
  </si>
  <si>
    <t>CRP Ordinance 2</t>
  </si>
  <si>
    <t>Date</t>
  </si>
  <si>
    <r>
      <t xml:space="preserve">22) </t>
    </r>
    <r>
      <rPr>
        <sz val="11"/>
        <color indexed="8"/>
        <rFont val="Arial"/>
        <family val="2"/>
      </rPr>
      <t>Estimated Sources and Uses of funds</t>
    </r>
  </si>
  <si>
    <t>Dev. Legal Owner</t>
  </si>
  <si>
    <t>Dev. Name</t>
  </si>
  <si>
    <t>Construction Type</t>
  </si>
  <si>
    <t>Number of Units</t>
  </si>
  <si>
    <t>Number of Affordable Units</t>
  </si>
  <si>
    <t>Address</t>
  </si>
  <si>
    <t>District</t>
  </si>
  <si>
    <t>CRP Ord 1</t>
  </si>
  <si>
    <t>Date Ord 1</t>
  </si>
  <si>
    <t>CRP Ord 2</t>
  </si>
  <si>
    <t>Date Ord 2</t>
  </si>
  <si>
    <t>AHFC $ Request</t>
  </si>
  <si>
    <t>Dev. Company (Parent)</t>
  </si>
  <si>
    <t>Target Pop.</t>
  </si>
  <si>
    <r>
      <t xml:space="preserve">3) </t>
    </r>
    <r>
      <rPr>
        <b/>
        <sz val="10"/>
        <color indexed="8"/>
        <rFont val="Arial"/>
        <family val="2"/>
      </rPr>
      <t xml:space="preserve">New Construction or Rehabilitation? </t>
    </r>
  </si>
  <si>
    <r>
      <t xml:space="preserve">6) </t>
    </r>
    <r>
      <rPr>
        <b/>
        <sz val="10"/>
        <color indexed="8"/>
        <rFont val="Arial"/>
        <family val="2"/>
      </rPr>
      <t>Location Description (address if available; if not, then, e.g., NEQ of intersection of Y and Z Streets in Austin, Texas, ZIP)</t>
    </r>
  </si>
  <si>
    <t>7) Mobility Bond Corridor</t>
  </si>
  <si>
    <r>
      <t xml:space="preserve">8) </t>
    </r>
    <r>
      <rPr>
        <b/>
        <sz val="10"/>
        <color indexed="8"/>
        <rFont val="Arial"/>
        <family val="2"/>
      </rPr>
      <t>Census Tract</t>
    </r>
  </si>
  <si>
    <r>
      <t>10)</t>
    </r>
    <r>
      <rPr>
        <b/>
        <sz val="10"/>
        <color indexed="8"/>
        <rFont val="Arial"/>
        <family val="2"/>
      </rPr>
      <t xml:space="preserve"> Elementary School</t>
    </r>
  </si>
  <si>
    <r>
      <t xml:space="preserve">11) </t>
    </r>
    <r>
      <rPr>
        <b/>
        <sz val="10"/>
        <color indexed="8"/>
        <rFont val="Arial"/>
        <family val="2"/>
      </rPr>
      <t>Affordability Period</t>
    </r>
  </si>
  <si>
    <r>
      <t xml:space="preserve">9) </t>
    </r>
    <r>
      <rPr>
        <b/>
        <sz val="10"/>
        <color indexed="8"/>
        <rFont val="Arial"/>
        <family val="2"/>
      </rPr>
      <t xml:space="preserve">Council District </t>
    </r>
  </si>
  <si>
    <r>
      <t xml:space="preserve">12) </t>
    </r>
    <r>
      <rPr>
        <b/>
        <sz val="10"/>
        <color indexed="8"/>
        <rFont val="Arial"/>
        <family val="2"/>
      </rPr>
      <t>Type of Structure</t>
    </r>
  </si>
  <si>
    <r>
      <t xml:space="preserve">13) </t>
    </r>
    <r>
      <rPr>
        <b/>
        <sz val="10"/>
        <color indexed="8"/>
        <rFont val="Arial"/>
        <family val="2"/>
      </rPr>
      <t>Occupied?</t>
    </r>
  </si>
  <si>
    <t>17) Target Population</t>
  </si>
  <si>
    <t>Up to 70% MFI</t>
  </si>
  <si>
    <r>
      <t xml:space="preserve">18) Summary of </t>
    </r>
    <r>
      <rPr>
        <b/>
        <sz val="10"/>
        <color indexed="8"/>
        <rFont val="Arial"/>
        <family val="2"/>
      </rPr>
      <t>Rental Units by MFI Level</t>
    </r>
  </si>
  <si>
    <r>
      <t xml:space="preserve">19) Summary of </t>
    </r>
    <r>
      <rPr>
        <b/>
        <sz val="10"/>
        <color indexed="8"/>
        <rFont val="Arial"/>
        <family val="2"/>
      </rPr>
      <t>Units for Sale at MFI Level</t>
    </r>
  </si>
  <si>
    <r>
      <t xml:space="preserve">20) </t>
    </r>
    <r>
      <rPr>
        <b/>
        <sz val="10"/>
        <color indexed="8"/>
        <rFont val="Arial"/>
        <family val="2"/>
      </rPr>
      <t>Initiatives and Priorities (of the Affordable Units)</t>
    </r>
  </si>
  <si>
    <t>Expected AHFC Request</t>
  </si>
  <si>
    <t>16) HFC, PFC, or Nonprofit that will control General Partner or Managing Member (if applicable)</t>
  </si>
  <si>
    <r>
      <t xml:space="preserve">14) </t>
    </r>
    <r>
      <rPr>
        <b/>
        <sz val="10"/>
        <color indexed="8"/>
        <rFont val="Arial"/>
        <family val="2"/>
      </rPr>
      <t>How will AHFC funds be used?</t>
    </r>
  </si>
  <si>
    <t>15) Bond Issuer (if applicable)</t>
  </si>
  <si>
    <t>Site Amenities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</si>
</sst>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ck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48" fillId="33" borderId="0" xfId="0" applyFont="1" applyFill="1" applyAlignment="1">
      <alignment vertical="center"/>
    </xf>
    <xf numFmtId="0" fontId="32" fillId="28" borderId="2" xfId="41" applyAlignment="1">
      <alignment vertical="center"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2" fillId="28" borderId="10" xfId="41" applyBorder="1" applyAlignment="1">
      <alignment/>
    </xf>
    <xf numFmtId="0" fontId="32" fillId="28" borderId="11" xfId="41" applyBorder="1" applyAlignment="1">
      <alignment/>
    </xf>
    <xf numFmtId="9" fontId="49" fillId="0" borderId="0" xfId="0" applyNumberFormat="1" applyFont="1" applyAlignment="1">
      <alignment/>
    </xf>
    <xf numFmtId="0" fontId="32" fillId="28" borderId="12" xfId="41" applyBorder="1" applyAlignment="1">
      <alignment/>
    </xf>
    <xf numFmtId="0" fontId="0" fillId="0" borderId="13" xfId="0" applyBorder="1" applyAlignment="1">
      <alignment vertical="top"/>
    </xf>
    <xf numFmtId="0" fontId="52" fillId="0" borderId="0" xfId="53" applyFont="1" applyFill="1" applyAlignment="1">
      <alignment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1" fontId="0" fillId="0" borderId="0" xfId="0" applyNumberFormat="1" applyAlignment="1">
      <alignment/>
    </xf>
    <xf numFmtId="0" fontId="50" fillId="0" borderId="0" xfId="0" applyFont="1" applyFill="1" applyAlignment="1">
      <alignment horizontal="right"/>
    </xf>
    <xf numFmtId="164" fontId="53" fillId="0" borderId="0" xfId="44" applyNumberFormat="1" applyFont="1" applyFill="1" applyAlignment="1">
      <alignment horizontal="center"/>
    </xf>
    <xf numFmtId="0" fontId="49" fillId="0" borderId="0" xfId="0" applyFont="1" applyFill="1" applyAlignment="1">
      <alignment horizontal="right"/>
    </xf>
    <xf numFmtId="165" fontId="49" fillId="0" borderId="14" xfId="42" applyNumberFormat="1" applyFont="1" applyFill="1" applyBorder="1" applyAlignment="1" applyProtection="1">
      <alignment horizontal="right"/>
      <protection locked="0"/>
    </xf>
    <xf numFmtId="0" fontId="54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 applyProtection="1">
      <alignment horizontal="center"/>
      <protection locked="0"/>
    </xf>
    <xf numFmtId="0" fontId="49" fillId="0" borderId="17" xfId="0" applyFont="1" applyFill="1" applyBorder="1" applyAlignment="1" applyProtection="1">
      <alignment horizontal="center"/>
      <protection locked="0"/>
    </xf>
    <xf numFmtId="0" fontId="49" fillId="0" borderId="18" xfId="0" applyFont="1" applyFill="1" applyBorder="1" applyAlignment="1" applyProtection="1">
      <alignment horizontal="center"/>
      <protection locked="0"/>
    </xf>
    <xf numFmtId="0" fontId="54" fillId="0" borderId="15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right" wrapText="1"/>
    </xf>
    <xf numFmtId="0" fontId="49" fillId="0" borderId="19" xfId="0" applyFont="1" applyFill="1" applyBorder="1" applyAlignment="1">
      <alignment horizontal="right" wrapText="1"/>
    </xf>
    <xf numFmtId="165" fontId="49" fillId="0" borderId="16" xfId="42" applyNumberFormat="1" applyFont="1" applyFill="1" applyBorder="1" applyAlignment="1" applyProtection="1">
      <alignment horizontal="right"/>
      <protection locked="0"/>
    </xf>
    <xf numFmtId="165" fontId="49" fillId="0" borderId="17" xfId="42" applyNumberFormat="1" applyFont="1" applyFill="1" applyBorder="1" applyAlignment="1" applyProtection="1">
      <alignment horizontal="right"/>
      <protection locked="0"/>
    </xf>
    <xf numFmtId="165" fontId="49" fillId="0" borderId="18" xfId="42" applyNumberFormat="1" applyFont="1" applyFill="1" applyBorder="1" applyAlignment="1" applyProtection="1">
      <alignment horizontal="right"/>
      <protection locked="0"/>
    </xf>
    <xf numFmtId="165" fontId="53" fillId="0" borderId="16" xfId="42" applyNumberFormat="1" applyFont="1" applyFill="1" applyBorder="1" applyAlignment="1" applyProtection="1">
      <alignment horizontal="right"/>
      <protection locked="0"/>
    </xf>
    <xf numFmtId="165" fontId="53" fillId="0" borderId="17" xfId="42" applyNumberFormat="1" applyFont="1" applyFill="1" applyBorder="1" applyAlignment="1" applyProtection="1">
      <alignment horizontal="right"/>
      <protection locked="0"/>
    </xf>
    <xf numFmtId="165" fontId="53" fillId="0" borderId="18" xfId="42" applyNumberFormat="1" applyFont="1" applyFill="1" applyBorder="1" applyAlignment="1" applyProtection="1">
      <alignment horizontal="right"/>
      <protection locked="0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5" fillId="0" borderId="0" xfId="0" applyFont="1" applyFill="1" applyAlignment="1">
      <alignment horizontal="right"/>
    </xf>
    <xf numFmtId="0" fontId="49" fillId="0" borderId="14" xfId="0" applyFont="1" applyFill="1" applyBorder="1" applyAlignment="1" applyProtection="1">
      <alignment horizontal="center"/>
      <protection locked="0"/>
    </xf>
    <xf numFmtId="0" fontId="49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 quotePrefix="1">
      <alignment horizontal="center"/>
    </xf>
    <xf numFmtId="0" fontId="49" fillId="0" borderId="14" xfId="0" applyFont="1" applyFill="1" applyBorder="1" applyAlignment="1" quotePrefix="1">
      <alignment horizontal="center"/>
    </xf>
    <xf numFmtId="0" fontId="53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49" fillId="0" borderId="16" xfId="0" applyFont="1" applyFill="1" applyBorder="1" applyAlignment="1" applyProtection="1">
      <alignment horizontal="center" wrapText="1"/>
      <protection locked="0"/>
    </xf>
    <xf numFmtId="0" fontId="49" fillId="0" borderId="17" xfId="0" applyFont="1" applyFill="1" applyBorder="1" applyAlignment="1" applyProtection="1">
      <alignment horizontal="center" wrapText="1"/>
      <protection locked="0"/>
    </xf>
    <xf numFmtId="0" fontId="49" fillId="0" borderId="18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1" fontId="53" fillId="0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ustin.maps.arcgis.com/apps/MapSeries/index.html?appid=f4aa2b13f1664280ba55075f68e4c37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09"/>
  <sheetViews>
    <sheetView tabSelected="1" zoomScale="85" zoomScaleNormal="85" zoomScalePageLayoutView="0" workbookViewId="0" topLeftCell="A1">
      <selection activeCell="AE71" sqref="AE71"/>
    </sheetView>
  </sheetViews>
  <sheetFormatPr defaultColWidth="6.57421875" defaultRowHeight="15"/>
  <cols>
    <col min="1" max="7" width="3.140625" style="9" customWidth="1"/>
    <col min="8" max="8" width="5.8515625" style="9" customWidth="1"/>
    <col min="9" max="21" width="3.140625" style="9" customWidth="1"/>
    <col min="22" max="22" width="4.140625" style="9" customWidth="1"/>
    <col min="23" max="28" width="3.140625" style="9" customWidth="1"/>
    <col min="29" max="31" width="6.57421875" style="9" customWidth="1"/>
    <col min="32" max="32" width="7.7109375" style="9" bestFit="1" customWidth="1"/>
    <col min="33" max="16384" width="6.57421875" style="9" customWidth="1"/>
  </cols>
  <sheetData>
    <row r="1" spans="1:7" s="3" customFormat="1" ht="14.25" customHeight="1">
      <c r="A1" s="1" t="s">
        <v>0</v>
      </c>
      <c r="B1" s="2"/>
      <c r="C1" s="2"/>
      <c r="D1" s="2"/>
      <c r="E1" s="2"/>
      <c r="F1" s="2"/>
      <c r="G1" s="2"/>
    </row>
    <row r="2" s="4" customFormat="1" ht="6.75" customHeight="1"/>
    <row r="3" spans="1:28" s="4" customFormat="1" ht="14.25" customHeight="1">
      <c r="A3" s="57" t="s">
        <v>350</v>
      </c>
      <c r="B3" s="57"/>
      <c r="C3" s="57"/>
      <c r="D3" s="57"/>
      <c r="E3" s="57"/>
      <c r="F3" s="57"/>
      <c r="G3" s="57"/>
      <c r="H3" s="57"/>
      <c r="I3" s="57"/>
      <c r="K3" s="57" t="s">
        <v>11</v>
      </c>
      <c r="L3" s="57"/>
      <c r="M3" s="57"/>
      <c r="N3" s="57"/>
      <c r="O3" s="57"/>
      <c r="Q3" s="70" t="s">
        <v>371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4" customFormat="1" ht="14.25" customHeight="1">
      <c r="A4" s="71"/>
      <c r="B4" s="72"/>
      <c r="C4" s="72"/>
      <c r="D4" s="72"/>
      <c r="E4" s="72"/>
      <c r="F4" s="72"/>
      <c r="G4" s="72"/>
      <c r="H4" s="72"/>
      <c r="I4" s="73"/>
      <c r="J4" s="5"/>
      <c r="K4" s="71"/>
      <c r="L4" s="72"/>
      <c r="M4" s="72"/>
      <c r="N4" s="72"/>
      <c r="O4" s="73"/>
      <c r="Q4" s="38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</row>
    <row r="5" spans="1:28" s="4" customFormat="1" ht="14.25" customHeight="1">
      <c r="A5" s="29"/>
      <c r="B5" s="29"/>
      <c r="C5" s="29"/>
      <c r="D5" s="29"/>
      <c r="E5" s="29"/>
      <c r="F5" s="29"/>
      <c r="G5" s="29"/>
      <c r="H5" s="29"/>
      <c r="I5" s="29"/>
      <c r="J5" s="5"/>
      <c r="K5" s="29"/>
      <c r="L5" s="29"/>
      <c r="M5" s="29"/>
      <c r="N5" s="29"/>
      <c r="O5" s="2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s="4" customFormat="1" ht="14.25" customHeight="1">
      <c r="A6" s="74" t="s">
        <v>349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 t="s">
        <v>351</v>
      </c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s="4" customFormat="1" ht="14.25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  <c r="Q7" s="30"/>
      <c r="R7" s="38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="4" customFormat="1" ht="6.75" customHeight="1"/>
    <row r="9" spans="1:28" s="4" customFormat="1" ht="28.5" customHeight="1">
      <c r="A9" s="41" t="s">
        <v>372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V9" s="76" t="s">
        <v>373</v>
      </c>
      <c r="W9" s="77"/>
      <c r="X9" s="77"/>
      <c r="Y9" s="77"/>
      <c r="Z9" s="77"/>
      <c r="AA9" s="77"/>
      <c r="AB9" s="77"/>
    </row>
    <row r="10" spans="1:28" s="4" customFormat="1" ht="14.2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6"/>
      <c r="V10" s="38"/>
      <c r="W10" s="39"/>
      <c r="X10" s="39"/>
      <c r="Y10" s="39"/>
      <c r="Z10" s="39"/>
      <c r="AA10" s="39"/>
      <c r="AB10" s="40"/>
    </row>
    <row r="11" spans="1:6" s="4" customFormat="1" ht="6.75" customHeight="1">
      <c r="A11" s="7"/>
      <c r="B11" s="7"/>
      <c r="E11" s="7"/>
      <c r="F11" s="7"/>
    </row>
    <row r="12" spans="1:28" s="4" customFormat="1" ht="14.25" customHeight="1">
      <c r="A12" s="57" t="s">
        <v>374</v>
      </c>
      <c r="B12" s="57"/>
      <c r="C12" s="57"/>
      <c r="D12" s="57"/>
      <c r="E12" s="57"/>
      <c r="G12" s="57" t="s">
        <v>377</v>
      </c>
      <c r="H12" s="57"/>
      <c r="I12" s="57"/>
      <c r="J12" s="57"/>
      <c r="K12" s="57"/>
      <c r="L12" s="57"/>
      <c r="N12" s="57" t="s">
        <v>375</v>
      </c>
      <c r="O12" s="57"/>
      <c r="P12" s="57"/>
      <c r="Q12" s="57"/>
      <c r="R12" s="57"/>
      <c r="S12" s="57"/>
      <c r="T12" s="57"/>
      <c r="V12" s="57" t="s">
        <v>376</v>
      </c>
      <c r="W12" s="57"/>
      <c r="X12" s="57"/>
      <c r="Y12" s="57"/>
      <c r="Z12" s="57"/>
      <c r="AA12" s="57"/>
      <c r="AB12" s="57"/>
    </row>
    <row r="13" spans="1:28" s="4" customFormat="1" ht="14.25" customHeight="1">
      <c r="A13" s="71"/>
      <c r="B13" s="72"/>
      <c r="C13" s="72"/>
      <c r="D13" s="72"/>
      <c r="E13" s="73"/>
      <c r="G13" s="71"/>
      <c r="H13" s="72"/>
      <c r="I13" s="72"/>
      <c r="J13" s="72"/>
      <c r="K13" s="72"/>
      <c r="L13" s="73"/>
      <c r="N13" s="38"/>
      <c r="O13" s="39"/>
      <c r="P13" s="39"/>
      <c r="Q13" s="39"/>
      <c r="R13" s="39"/>
      <c r="S13" s="39"/>
      <c r="T13" s="40"/>
      <c r="V13" s="38"/>
      <c r="W13" s="39"/>
      <c r="X13" s="39"/>
      <c r="Y13" s="39"/>
      <c r="Z13" s="39"/>
      <c r="AA13" s="39"/>
      <c r="AB13" s="40"/>
    </row>
    <row r="14" spans="2:6" s="4" customFormat="1" ht="6.75" customHeight="1">
      <c r="B14" s="7"/>
      <c r="C14" s="7"/>
      <c r="D14" s="7"/>
      <c r="E14" s="7"/>
      <c r="F14" s="7"/>
    </row>
    <row r="15" spans="1:28" s="4" customFormat="1" ht="14.25" customHeight="1">
      <c r="A15" s="57" t="s">
        <v>378</v>
      </c>
      <c r="B15" s="57"/>
      <c r="C15" s="57"/>
      <c r="D15" s="57"/>
      <c r="E15" s="57"/>
      <c r="F15" s="57"/>
      <c r="G15" s="57"/>
      <c r="L15" s="57" t="s">
        <v>379</v>
      </c>
      <c r="M15" s="57"/>
      <c r="N15" s="57"/>
      <c r="O15" s="57"/>
      <c r="P15" s="57"/>
      <c r="S15" s="74" t="s">
        <v>387</v>
      </c>
      <c r="T15" s="74"/>
      <c r="U15" s="74"/>
      <c r="V15" s="74"/>
      <c r="W15" s="74"/>
      <c r="X15" s="74"/>
      <c r="Y15" s="74"/>
      <c r="Z15" s="74"/>
      <c r="AA15" s="74"/>
      <c r="AB15" s="74"/>
    </row>
    <row r="16" spans="1:28" s="4" customFormat="1" ht="14.25" customHeight="1">
      <c r="A16" s="38"/>
      <c r="B16" s="39"/>
      <c r="C16" s="39"/>
      <c r="D16" s="39"/>
      <c r="E16" s="39"/>
      <c r="F16" s="39"/>
      <c r="G16" s="40"/>
      <c r="L16" s="38"/>
      <c r="M16" s="39"/>
      <c r="N16" s="39"/>
      <c r="O16" s="39"/>
      <c r="P16" s="40"/>
      <c r="T16" s="38"/>
      <c r="U16" s="39"/>
      <c r="V16" s="39"/>
      <c r="W16" s="39"/>
      <c r="X16" s="39"/>
      <c r="Y16" s="39"/>
      <c r="Z16" s="39"/>
      <c r="AA16" s="39"/>
      <c r="AB16" s="40"/>
    </row>
    <row r="17" s="4" customFormat="1" ht="6.75" customHeight="1">
      <c r="E17" s="8"/>
    </row>
    <row r="18" spans="1:28" s="4" customFormat="1" ht="42" customHeight="1">
      <c r="A18" s="37" t="s">
        <v>388</v>
      </c>
      <c r="B18" s="37"/>
      <c r="C18" s="37"/>
      <c r="D18" s="37"/>
      <c r="E18" s="37"/>
      <c r="F18" s="37"/>
      <c r="G18" s="37"/>
      <c r="P18" s="41" t="s">
        <v>386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s="4" customFormat="1" ht="20.25" customHeight="1">
      <c r="A19" s="38"/>
      <c r="B19" s="39"/>
      <c r="C19" s="39"/>
      <c r="D19" s="39"/>
      <c r="E19" s="39"/>
      <c r="F19" s="39"/>
      <c r="G19" s="40"/>
      <c r="P19" s="3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</row>
    <row r="20" spans="1:28" s="4" customFormat="1" ht="20.25" customHeight="1">
      <c r="A20" s="30"/>
      <c r="B20" s="30"/>
      <c r="C20" s="30"/>
      <c r="D20" s="30"/>
      <c r="E20" s="30"/>
      <c r="F20" s="30"/>
      <c r="G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s="4" customFormat="1" ht="20.25" customHeight="1">
      <c r="A21" s="65" t="s">
        <v>380</v>
      </c>
      <c r="B21" s="65"/>
      <c r="C21" s="65"/>
      <c r="D21" s="65"/>
      <c r="E21" s="65"/>
      <c r="F21" s="65"/>
      <c r="G21" s="66"/>
      <c r="H21" s="62"/>
      <c r="I21" s="63"/>
      <c r="J21" s="63"/>
      <c r="K21" s="63"/>
      <c r="L21" s="63"/>
      <c r="M21" s="63"/>
      <c r="N21" s="63"/>
      <c r="O21" s="63"/>
      <c r="P21" s="64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="4" customFormat="1" ht="6.75" customHeight="1">
      <c r="E22" s="8"/>
    </row>
    <row r="23" spans="1:28" s="4" customFormat="1" ht="14.25" customHeight="1">
      <c r="A23" s="57" t="s">
        <v>382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1:28" s="4" customFormat="1" ht="28.5" customHeight="1">
      <c r="A24" s="58" t="s">
        <v>8</v>
      </c>
      <c r="B24" s="58"/>
      <c r="C24" s="58"/>
      <c r="D24" s="58"/>
      <c r="E24" s="58"/>
      <c r="F24" s="58"/>
      <c r="G24" s="61" t="s">
        <v>12</v>
      </c>
      <c r="H24" s="61"/>
      <c r="I24" s="61"/>
      <c r="J24" s="61"/>
      <c r="K24" s="61" t="s">
        <v>13</v>
      </c>
      <c r="L24" s="61"/>
      <c r="M24" s="61"/>
      <c r="N24" s="61"/>
      <c r="O24" s="61" t="s">
        <v>14</v>
      </c>
      <c r="P24" s="61"/>
      <c r="Q24" s="61"/>
      <c r="R24" s="61"/>
      <c r="S24" s="61" t="s">
        <v>15</v>
      </c>
      <c r="T24" s="61"/>
      <c r="U24" s="61"/>
      <c r="V24" s="61"/>
      <c r="W24" s="61" t="s">
        <v>16</v>
      </c>
      <c r="X24" s="61"/>
      <c r="Y24" s="61"/>
      <c r="Z24" s="61"/>
      <c r="AA24" s="58" t="s">
        <v>4</v>
      </c>
      <c r="AB24" s="58"/>
    </row>
    <row r="25" spans="1:28" s="4" customFormat="1" ht="14.25" customHeight="1">
      <c r="A25" s="55" t="s">
        <v>17</v>
      </c>
      <c r="B25" s="55"/>
      <c r="C25" s="55"/>
      <c r="D25" s="55"/>
      <c r="E25" s="55"/>
      <c r="F25" s="5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6">
        <f>SUM(G25:Z25)</f>
        <v>0</v>
      </c>
      <c r="AB25" s="56"/>
    </row>
    <row r="26" spans="1:28" s="4" customFormat="1" ht="14.25" customHeight="1">
      <c r="A26" s="60" t="s">
        <v>18</v>
      </c>
      <c r="B26" s="60"/>
      <c r="C26" s="60"/>
      <c r="D26" s="60"/>
      <c r="E26" s="60"/>
      <c r="F26" s="6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6">
        <f aca="true" t="shared" si="0" ref="AA26:AA33">SUM(G26:Z26)</f>
        <v>0</v>
      </c>
      <c r="AB26" s="56"/>
    </row>
    <row r="27" spans="1:28" s="4" customFormat="1" ht="14.25" customHeight="1">
      <c r="A27" s="60" t="s">
        <v>19</v>
      </c>
      <c r="B27" s="60"/>
      <c r="C27" s="60"/>
      <c r="D27" s="60"/>
      <c r="E27" s="60"/>
      <c r="F27" s="60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6">
        <f t="shared" si="0"/>
        <v>0</v>
      </c>
      <c r="AB27" s="56"/>
    </row>
    <row r="28" spans="1:28" s="4" customFormat="1" ht="14.25" customHeight="1">
      <c r="A28" s="60" t="s">
        <v>20</v>
      </c>
      <c r="B28" s="60"/>
      <c r="C28" s="60"/>
      <c r="D28" s="60"/>
      <c r="E28" s="60"/>
      <c r="F28" s="60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6">
        <f t="shared" si="0"/>
        <v>0</v>
      </c>
      <c r="AB28" s="56"/>
    </row>
    <row r="29" spans="1:28" s="4" customFormat="1" ht="14.25" customHeight="1">
      <c r="A29" s="60" t="s">
        <v>21</v>
      </c>
      <c r="B29" s="60"/>
      <c r="C29" s="60"/>
      <c r="D29" s="60"/>
      <c r="E29" s="60"/>
      <c r="F29" s="60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6">
        <f t="shared" si="0"/>
        <v>0</v>
      </c>
      <c r="AB29" s="56"/>
    </row>
    <row r="30" spans="1:28" s="4" customFormat="1" ht="14.25" customHeight="1">
      <c r="A30" s="60" t="s">
        <v>381</v>
      </c>
      <c r="B30" s="60"/>
      <c r="C30" s="60"/>
      <c r="D30" s="60"/>
      <c r="E30" s="60"/>
      <c r="F30" s="60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6">
        <f>SUM(G30:Z30)</f>
        <v>0</v>
      </c>
      <c r="AB30" s="56"/>
    </row>
    <row r="31" spans="1:28" s="4" customFormat="1" ht="14.25" customHeight="1">
      <c r="A31" s="60" t="s">
        <v>22</v>
      </c>
      <c r="B31" s="60"/>
      <c r="C31" s="60"/>
      <c r="D31" s="60"/>
      <c r="E31" s="60"/>
      <c r="F31" s="60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6">
        <f t="shared" si="0"/>
        <v>0</v>
      </c>
      <c r="AB31" s="56"/>
    </row>
    <row r="32" spans="1:28" s="4" customFormat="1" ht="14.25" customHeight="1">
      <c r="A32" s="55" t="s">
        <v>23</v>
      </c>
      <c r="B32" s="55"/>
      <c r="C32" s="55"/>
      <c r="D32" s="55"/>
      <c r="E32" s="55"/>
      <c r="F32" s="55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6">
        <f t="shared" si="0"/>
        <v>0</v>
      </c>
      <c r="AB32" s="56"/>
    </row>
    <row r="33" spans="1:28" s="4" customFormat="1" ht="14.25" customHeight="1">
      <c r="A33" s="55" t="s">
        <v>24</v>
      </c>
      <c r="B33" s="55"/>
      <c r="C33" s="55"/>
      <c r="D33" s="55"/>
      <c r="E33" s="55"/>
      <c r="F33" s="55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6">
        <f t="shared" si="0"/>
        <v>0</v>
      </c>
      <c r="AB33" s="56"/>
    </row>
    <row r="34" spans="1:28" s="4" customFormat="1" ht="14.25" customHeight="1">
      <c r="A34" s="56" t="s">
        <v>1</v>
      </c>
      <c r="B34" s="56"/>
      <c r="C34" s="56"/>
      <c r="D34" s="56"/>
      <c r="E34" s="56"/>
      <c r="F34" s="56"/>
      <c r="G34" s="79">
        <f>SUM(G25:G33)</f>
        <v>0</v>
      </c>
      <c r="H34" s="79"/>
      <c r="I34" s="79"/>
      <c r="J34" s="79"/>
      <c r="K34" s="79">
        <f>SUM(K25:K33)</f>
        <v>0</v>
      </c>
      <c r="L34" s="79"/>
      <c r="M34" s="79"/>
      <c r="N34" s="79"/>
      <c r="O34" s="79">
        <f>SUM(O25:O33)</f>
        <v>0</v>
      </c>
      <c r="P34" s="79"/>
      <c r="Q34" s="79"/>
      <c r="R34" s="79"/>
      <c r="S34" s="79">
        <f>SUM(S25:S33)</f>
        <v>0</v>
      </c>
      <c r="T34" s="79"/>
      <c r="U34" s="79"/>
      <c r="V34" s="79"/>
      <c r="W34" s="79">
        <f>SUM(W25:W33)</f>
        <v>0</v>
      </c>
      <c r="X34" s="79"/>
      <c r="Y34" s="79"/>
      <c r="Z34" s="79"/>
      <c r="AA34" s="79">
        <f>SUM(G34:Z34)</f>
        <v>0</v>
      </c>
      <c r="AB34" s="56"/>
    </row>
    <row r="35" s="4" customFormat="1" ht="6.75" customHeight="1"/>
    <row r="36" spans="1:28" s="4" customFormat="1" ht="14.25">
      <c r="A36" s="57" t="s">
        <v>383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1:28" s="4" customFormat="1" ht="15">
      <c r="A37" s="58" t="s">
        <v>8</v>
      </c>
      <c r="B37" s="58"/>
      <c r="C37" s="58"/>
      <c r="D37" s="58"/>
      <c r="E37" s="58"/>
      <c r="F37" s="58"/>
      <c r="G37" s="61" t="s">
        <v>12</v>
      </c>
      <c r="H37" s="61"/>
      <c r="I37" s="61"/>
      <c r="J37" s="61"/>
      <c r="K37" s="61" t="s">
        <v>13</v>
      </c>
      <c r="L37" s="61"/>
      <c r="M37" s="61"/>
      <c r="N37" s="61"/>
      <c r="O37" s="61" t="s">
        <v>14</v>
      </c>
      <c r="P37" s="61"/>
      <c r="Q37" s="61"/>
      <c r="R37" s="61"/>
      <c r="S37" s="61" t="s">
        <v>15</v>
      </c>
      <c r="T37" s="61"/>
      <c r="U37" s="61"/>
      <c r="V37" s="61"/>
      <c r="W37" s="61" t="s">
        <v>16</v>
      </c>
      <c r="X37" s="61"/>
      <c r="Y37" s="61"/>
      <c r="Z37" s="61"/>
      <c r="AA37" s="58" t="s">
        <v>4</v>
      </c>
      <c r="AB37" s="58"/>
    </row>
    <row r="38" spans="1:28" s="4" customFormat="1" ht="15">
      <c r="A38" s="55" t="s">
        <v>21</v>
      </c>
      <c r="B38" s="55"/>
      <c r="C38" s="55"/>
      <c r="D38" s="55"/>
      <c r="E38" s="55"/>
      <c r="F38" s="5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6">
        <f>SUM(G38:Z38)</f>
        <v>0</v>
      </c>
      <c r="AB38" s="56"/>
    </row>
    <row r="39" spans="1:28" s="4" customFormat="1" ht="15">
      <c r="A39" s="60" t="s">
        <v>22</v>
      </c>
      <c r="B39" s="60"/>
      <c r="C39" s="60"/>
      <c r="D39" s="60"/>
      <c r="E39" s="60"/>
      <c r="F39" s="60"/>
      <c r="G39" s="53"/>
      <c r="H39" s="53"/>
      <c r="I39" s="53"/>
      <c r="J39" s="53"/>
      <c r="K39" s="53"/>
      <c r="L39" s="53"/>
      <c r="M39" s="53"/>
      <c r="N39" s="53"/>
      <c r="O39" s="39"/>
      <c r="P39" s="39"/>
      <c r="Q39" s="39"/>
      <c r="R39" s="40"/>
      <c r="S39" s="53"/>
      <c r="T39" s="53"/>
      <c r="U39" s="53"/>
      <c r="V39" s="53"/>
      <c r="W39" s="53"/>
      <c r="X39" s="53"/>
      <c r="Y39" s="53"/>
      <c r="Z39" s="53"/>
      <c r="AA39" s="56">
        <f>SUM(G39:Z39)</f>
        <v>0</v>
      </c>
      <c r="AB39" s="56"/>
    </row>
    <row r="40" spans="1:28" ht="15">
      <c r="A40" s="60" t="s">
        <v>23</v>
      </c>
      <c r="B40" s="60"/>
      <c r="C40" s="60"/>
      <c r="D40" s="60"/>
      <c r="E40" s="60"/>
      <c r="F40" s="60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6">
        <f>SUM(G40:Z40)</f>
        <v>0</v>
      </c>
      <c r="AB40" s="56"/>
    </row>
    <row r="41" spans="1:28" s="4" customFormat="1" ht="15">
      <c r="A41" s="60" t="s">
        <v>24</v>
      </c>
      <c r="B41" s="60"/>
      <c r="C41" s="60"/>
      <c r="D41" s="60"/>
      <c r="E41" s="60"/>
      <c r="F41" s="60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6">
        <f>SUM(G41:Z41)</f>
        <v>0</v>
      </c>
      <c r="AB41" s="56"/>
    </row>
    <row r="42" spans="1:28" s="4" customFormat="1" ht="14.25" customHeight="1">
      <c r="A42" s="59" t="s">
        <v>1</v>
      </c>
      <c r="B42" s="60"/>
      <c r="C42" s="60"/>
      <c r="D42" s="60"/>
      <c r="E42" s="60"/>
      <c r="F42" s="60"/>
      <c r="G42" s="55">
        <f>SUM(G38:G41)</f>
        <v>0</v>
      </c>
      <c r="H42" s="55"/>
      <c r="I42" s="55"/>
      <c r="J42" s="55"/>
      <c r="K42" s="55">
        <f>SUM(K38:K41)</f>
        <v>0</v>
      </c>
      <c r="L42" s="55"/>
      <c r="M42" s="55"/>
      <c r="N42" s="55"/>
      <c r="O42" s="55">
        <f>SUM(O38:O41)</f>
        <v>0</v>
      </c>
      <c r="P42" s="55"/>
      <c r="Q42" s="55"/>
      <c r="R42" s="55"/>
      <c r="S42" s="55">
        <f>SUM(S38:S41)</f>
        <v>0</v>
      </c>
      <c r="T42" s="55"/>
      <c r="U42" s="55"/>
      <c r="V42" s="55"/>
      <c r="W42" s="55">
        <f>SUM(W38:W41)</f>
        <v>0</v>
      </c>
      <c r="X42" s="55"/>
      <c r="Y42" s="55"/>
      <c r="Z42" s="55"/>
      <c r="AA42" s="56">
        <f>SUM(G42:Z42)</f>
        <v>0</v>
      </c>
      <c r="AB42" s="56"/>
    </row>
    <row r="43" ht="6.75" customHeight="1"/>
    <row r="44" spans="1:28" s="4" customFormat="1" ht="14.25">
      <c r="A44" s="57" t="s">
        <v>384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1:28" s="4" customFormat="1" ht="15">
      <c r="A45" s="58" t="s">
        <v>25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 t="s">
        <v>26</v>
      </c>
      <c r="N45" s="58"/>
      <c r="O45" s="58"/>
      <c r="P45" s="58" t="s">
        <v>25</v>
      </c>
      <c r="Q45" s="58"/>
      <c r="R45" s="58"/>
      <c r="S45" s="58"/>
      <c r="T45" s="58"/>
      <c r="U45" s="58"/>
      <c r="V45" s="58"/>
      <c r="W45" s="58"/>
      <c r="X45" s="58"/>
      <c r="Y45" s="58"/>
      <c r="Z45" s="58" t="s">
        <v>26</v>
      </c>
      <c r="AA45" s="58"/>
      <c r="AB45" s="58"/>
    </row>
    <row r="46" spans="1:28" s="4" customFormat="1" ht="14.25">
      <c r="A46" s="54" t="s">
        <v>27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3"/>
      <c r="N46" s="53"/>
      <c r="O46" s="53"/>
      <c r="P46" s="55" t="s">
        <v>28</v>
      </c>
      <c r="Q46" s="55"/>
      <c r="R46" s="55"/>
      <c r="S46" s="55"/>
      <c r="T46" s="55"/>
      <c r="U46" s="55"/>
      <c r="V46" s="55"/>
      <c r="W46" s="55"/>
      <c r="X46" s="55"/>
      <c r="Y46" s="55"/>
      <c r="Z46" s="53"/>
      <c r="AA46" s="53"/>
      <c r="AB46" s="53"/>
    </row>
    <row r="47" spans="1:28" s="4" customFormat="1" ht="14.25">
      <c r="A47" s="54" t="s">
        <v>29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3"/>
      <c r="N47" s="53"/>
      <c r="O47" s="53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s="4" customFormat="1" ht="6.75" customHeight="1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0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13" s="4" customFormat="1" ht="18.75">
      <c r="A49" s="28" t="s">
        <v>30</v>
      </c>
      <c r="F49" s="8"/>
      <c r="G49" s="8"/>
      <c r="H49" s="8"/>
      <c r="I49" s="8"/>
      <c r="J49" s="8"/>
      <c r="K49" s="8"/>
      <c r="L49" s="8"/>
      <c r="M49" s="11"/>
    </row>
    <row r="50" spans="1:28" s="4" customFormat="1" ht="14.25" customHeight="1">
      <c r="A50" s="51" t="s">
        <v>345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3"/>
      <c r="Y50" s="53"/>
      <c r="Z50" s="6"/>
      <c r="AA50" s="6"/>
      <c r="AB50" s="6"/>
    </row>
    <row r="51" s="4" customFormat="1" ht="6.75" customHeight="1"/>
    <row r="52" spans="1:28" s="4" customFormat="1" ht="14.25" customHeight="1">
      <c r="A52" s="51" t="s">
        <v>346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3"/>
      <c r="W52" s="53"/>
      <c r="X52" s="6"/>
      <c r="Z52" s="6"/>
      <c r="AA52" s="6"/>
      <c r="AB52" s="6"/>
    </row>
    <row r="53" s="4" customFormat="1" ht="6.75" customHeight="1"/>
    <row r="54" spans="1:28" s="4" customFormat="1" ht="14.25" customHeight="1">
      <c r="A54" s="51" t="s">
        <v>347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6"/>
      <c r="T54" s="6"/>
      <c r="U54" s="6"/>
      <c r="V54" s="6"/>
      <c r="W54" s="6"/>
      <c r="X54" s="6"/>
      <c r="Z54" s="8"/>
      <c r="AA54" s="8"/>
      <c r="AB54" s="8"/>
    </row>
    <row r="55" spans="26:28" s="4" customFormat="1" ht="6.75" customHeight="1">
      <c r="Z55" s="11"/>
      <c r="AA55" s="11"/>
      <c r="AB55" s="11"/>
    </row>
    <row r="56" spans="1:28" s="4" customFormat="1" ht="14.25" customHeight="1">
      <c r="A56" s="51" t="s">
        <v>348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38"/>
      <c r="Q56" s="40"/>
      <c r="R56" s="8"/>
      <c r="S56" s="8"/>
      <c r="T56" s="6"/>
      <c r="U56" s="6"/>
      <c r="V56" s="6"/>
      <c r="W56" s="6"/>
      <c r="X56" s="8"/>
      <c r="Y56" s="11"/>
      <c r="Z56" s="8"/>
      <c r="AA56" s="8"/>
      <c r="AB56" s="8"/>
    </row>
    <row r="57" spans="4:5" s="4" customFormat="1" ht="6.75" customHeight="1">
      <c r="D57" s="12"/>
      <c r="E57" s="12"/>
    </row>
    <row r="58" s="4" customFormat="1" ht="14.25" customHeight="1">
      <c r="A58" s="4" t="s">
        <v>356</v>
      </c>
    </row>
    <row r="59" spans="1:28" s="13" customFormat="1" ht="14.25" customHeight="1">
      <c r="A59" s="4"/>
      <c r="B59" s="52" t="s">
        <v>2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4"/>
      <c r="P59" s="52" t="s">
        <v>3</v>
      </c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2:28" s="4" customFormat="1" ht="14.25" customHeight="1">
      <c r="B60" s="42" t="s">
        <v>31</v>
      </c>
      <c r="C60" s="42"/>
      <c r="D60" s="42"/>
      <c r="E60" s="42"/>
      <c r="F60" s="42"/>
      <c r="G60" s="42"/>
      <c r="H60" s="42"/>
      <c r="I60" s="36"/>
      <c r="J60" s="36"/>
      <c r="K60" s="36"/>
      <c r="L60" s="36"/>
      <c r="M60" s="36"/>
      <c r="N60" s="36"/>
      <c r="P60" s="35" t="s">
        <v>32</v>
      </c>
      <c r="Q60" s="35"/>
      <c r="R60" s="35"/>
      <c r="S60" s="35"/>
      <c r="T60" s="35"/>
      <c r="U60" s="35"/>
      <c r="V60" s="35"/>
      <c r="W60" s="36"/>
      <c r="X60" s="36"/>
      <c r="Y60" s="36"/>
      <c r="Z60" s="36"/>
      <c r="AA60" s="36"/>
      <c r="AB60" s="36"/>
    </row>
    <row r="61" spans="2:28" s="4" customFormat="1" ht="14.25" customHeight="1">
      <c r="B61" s="35" t="s">
        <v>33</v>
      </c>
      <c r="C61" s="35"/>
      <c r="D61" s="35"/>
      <c r="E61" s="35"/>
      <c r="F61" s="35"/>
      <c r="G61" s="35"/>
      <c r="H61" s="35"/>
      <c r="I61" s="36"/>
      <c r="J61" s="36"/>
      <c r="K61" s="36"/>
      <c r="L61" s="36"/>
      <c r="M61" s="36"/>
      <c r="N61" s="36"/>
      <c r="P61" s="35" t="s">
        <v>34</v>
      </c>
      <c r="Q61" s="35"/>
      <c r="R61" s="35"/>
      <c r="S61" s="35"/>
      <c r="T61" s="35"/>
      <c r="U61" s="35"/>
      <c r="V61" s="35"/>
      <c r="W61" s="36"/>
      <c r="X61" s="36"/>
      <c r="Y61" s="36"/>
      <c r="Z61" s="36"/>
      <c r="AA61" s="36"/>
      <c r="AB61" s="36"/>
    </row>
    <row r="62" spans="2:28" s="4" customFormat="1" ht="14.25" customHeight="1">
      <c r="B62" s="42" t="s">
        <v>35</v>
      </c>
      <c r="C62" s="42"/>
      <c r="D62" s="42"/>
      <c r="E62" s="42"/>
      <c r="F62" s="42"/>
      <c r="G62" s="42"/>
      <c r="H62" s="42"/>
      <c r="I62" s="36"/>
      <c r="J62" s="36"/>
      <c r="K62" s="36"/>
      <c r="L62" s="36"/>
      <c r="M62" s="36"/>
      <c r="N62" s="36"/>
      <c r="P62" s="35" t="s">
        <v>36</v>
      </c>
      <c r="Q62" s="35"/>
      <c r="R62" s="35"/>
      <c r="S62" s="35"/>
      <c r="T62" s="35"/>
      <c r="U62" s="35"/>
      <c r="V62" s="35"/>
      <c r="W62" s="36"/>
      <c r="X62" s="36"/>
      <c r="Y62" s="36"/>
      <c r="Z62" s="36"/>
      <c r="AA62" s="36"/>
      <c r="AB62" s="36"/>
    </row>
    <row r="63" spans="2:28" s="4" customFormat="1" ht="14.25" customHeight="1">
      <c r="B63" s="50" t="s">
        <v>37</v>
      </c>
      <c r="C63" s="50"/>
      <c r="D63" s="50"/>
      <c r="E63" s="50"/>
      <c r="F63" s="50"/>
      <c r="G63" s="50"/>
      <c r="H63" s="50"/>
      <c r="I63" s="36"/>
      <c r="J63" s="36"/>
      <c r="K63" s="36"/>
      <c r="L63" s="36"/>
      <c r="M63" s="36"/>
      <c r="N63" s="36"/>
      <c r="P63" s="35" t="s">
        <v>389</v>
      </c>
      <c r="Q63" s="35"/>
      <c r="R63" s="35"/>
      <c r="S63" s="35"/>
      <c r="T63" s="35"/>
      <c r="U63" s="35"/>
      <c r="V63" s="35"/>
      <c r="W63" s="36"/>
      <c r="X63" s="36"/>
      <c r="Y63" s="36"/>
      <c r="Z63" s="36"/>
      <c r="AA63" s="36"/>
      <c r="AB63" s="36"/>
    </row>
    <row r="64" spans="2:28" s="4" customFormat="1" ht="14.25" customHeight="1">
      <c r="B64" s="42" t="s">
        <v>38</v>
      </c>
      <c r="C64" s="42"/>
      <c r="D64" s="42"/>
      <c r="E64" s="42"/>
      <c r="F64" s="42"/>
      <c r="G64" s="42"/>
      <c r="H64" s="43"/>
      <c r="I64" s="44"/>
      <c r="J64" s="45"/>
      <c r="K64" s="45"/>
      <c r="L64" s="45"/>
      <c r="M64" s="45"/>
      <c r="N64" s="46"/>
      <c r="P64" s="35" t="s">
        <v>39</v>
      </c>
      <c r="Q64" s="35"/>
      <c r="R64" s="35"/>
      <c r="S64" s="35"/>
      <c r="T64" s="35"/>
      <c r="U64" s="35"/>
      <c r="V64" s="35"/>
      <c r="W64" s="36"/>
      <c r="X64" s="36"/>
      <c r="Y64" s="36"/>
      <c r="Z64" s="36"/>
      <c r="AA64" s="36"/>
      <c r="AB64" s="36"/>
    </row>
    <row r="65" spans="1:28" ht="14.25">
      <c r="A65" s="13"/>
      <c r="B65" s="42" t="s">
        <v>344</v>
      </c>
      <c r="C65" s="42"/>
      <c r="D65" s="42"/>
      <c r="E65" s="42"/>
      <c r="F65" s="42"/>
      <c r="G65" s="42"/>
      <c r="H65" s="43"/>
      <c r="I65" s="44"/>
      <c r="J65" s="45"/>
      <c r="K65" s="45"/>
      <c r="L65" s="45"/>
      <c r="M65" s="45"/>
      <c r="N65" s="46"/>
      <c r="O65" s="13"/>
      <c r="P65" s="35" t="s">
        <v>40</v>
      </c>
      <c r="Q65" s="35"/>
      <c r="R65" s="35"/>
      <c r="S65" s="35"/>
      <c r="T65" s="35"/>
      <c r="U65" s="35"/>
      <c r="V65" s="35"/>
      <c r="W65" s="36"/>
      <c r="X65" s="36"/>
      <c r="Y65" s="36"/>
      <c r="Z65" s="36"/>
      <c r="AA65" s="36"/>
      <c r="AB65" s="36"/>
    </row>
    <row r="66" spans="1:28" ht="15">
      <c r="A66" s="4"/>
      <c r="B66" s="42" t="s">
        <v>385</v>
      </c>
      <c r="C66" s="42"/>
      <c r="D66" s="42"/>
      <c r="E66" s="42"/>
      <c r="F66" s="42"/>
      <c r="G66" s="42"/>
      <c r="H66" s="43"/>
      <c r="I66" s="47"/>
      <c r="J66" s="48"/>
      <c r="K66" s="48"/>
      <c r="L66" s="48"/>
      <c r="M66" s="48"/>
      <c r="N66" s="49"/>
      <c r="O66" s="4"/>
      <c r="P66" s="35" t="s">
        <v>41</v>
      </c>
      <c r="Q66" s="35"/>
      <c r="R66" s="35"/>
      <c r="S66" s="35"/>
      <c r="T66" s="35"/>
      <c r="U66" s="35"/>
      <c r="V66" s="35"/>
      <c r="W66" s="36"/>
      <c r="X66" s="36"/>
      <c r="Y66" s="36"/>
      <c r="Z66" s="36"/>
      <c r="AA66" s="36"/>
      <c r="AB66" s="36"/>
    </row>
    <row r="67" spans="1:28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4"/>
      <c r="M67" s="4"/>
      <c r="N67" s="4"/>
      <c r="O67" s="4"/>
      <c r="P67" s="35" t="s">
        <v>42</v>
      </c>
      <c r="Q67" s="35"/>
      <c r="R67" s="35"/>
      <c r="S67" s="35"/>
      <c r="T67" s="35"/>
      <c r="U67" s="35"/>
      <c r="V67" s="35"/>
      <c r="W67" s="36"/>
      <c r="X67" s="36"/>
      <c r="Y67" s="36"/>
      <c r="Z67" s="36"/>
      <c r="AA67" s="36"/>
      <c r="AB67" s="36"/>
    </row>
    <row r="68" spans="1:28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4"/>
      <c r="M68" s="4"/>
      <c r="N68" s="4"/>
      <c r="O68" s="4"/>
      <c r="P68" s="35" t="s">
        <v>43</v>
      </c>
      <c r="Q68" s="35"/>
      <c r="R68" s="35"/>
      <c r="S68" s="35"/>
      <c r="T68" s="35"/>
      <c r="U68" s="35"/>
      <c r="V68" s="35"/>
      <c r="W68" s="36"/>
      <c r="X68" s="36"/>
      <c r="Y68" s="36"/>
      <c r="Z68" s="36"/>
      <c r="AA68" s="36"/>
      <c r="AB68" s="36"/>
    </row>
    <row r="69" spans="1:28" ht="15">
      <c r="A69" s="4"/>
      <c r="B69" s="33" t="s">
        <v>4</v>
      </c>
      <c r="C69" s="33"/>
      <c r="D69" s="33"/>
      <c r="E69" s="33"/>
      <c r="F69" s="33"/>
      <c r="G69" s="33"/>
      <c r="H69" s="33"/>
      <c r="I69" s="34">
        <f>SUM(I60:I66)</f>
        <v>0</v>
      </c>
      <c r="J69" s="34"/>
      <c r="K69" s="34"/>
      <c r="L69" s="34"/>
      <c r="M69" s="34"/>
      <c r="N69" s="34"/>
      <c r="O69" s="4"/>
      <c r="P69" s="33" t="s">
        <v>4</v>
      </c>
      <c r="Q69" s="33"/>
      <c r="R69" s="33"/>
      <c r="S69" s="33"/>
      <c r="T69" s="33"/>
      <c r="U69" s="33"/>
      <c r="V69" s="33"/>
      <c r="W69" s="34">
        <f>SUM(W60:W68)</f>
        <v>0</v>
      </c>
      <c r="X69" s="34"/>
      <c r="Y69" s="34"/>
      <c r="Z69" s="34"/>
      <c r="AA69" s="34"/>
      <c r="AB69" s="34"/>
    </row>
    <row r="72" spans="1:28" ht="15">
      <c r="A72" s="78" t="s">
        <v>352</v>
      </c>
      <c r="B72" s="78"/>
      <c r="C72" s="78"/>
      <c r="D72" s="78"/>
      <c r="E72" s="31"/>
      <c r="F72" s="31"/>
      <c r="G72" s="67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9"/>
    </row>
    <row r="73" spans="1:6" ht="15">
      <c r="A73" s="31"/>
      <c r="B73" s="31"/>
      <c r="C73" s="31"/>
      <c r="D73" s="31"/>
      <c r="E73" s="31"/>
      <c r="F73" s="31"/>
    </row>
    <row r="74" spans="1:28" ht="15">
      <c r="A74" s="78" t="s">
        <v>353</v>
      </c>
      <c r="B74" s="78"/>
      <c r="C74" s="78"/>
      <c r="D74" s="78"/>
      <c r="E74" s="78"/>
      <c r="F74" s="78"/>
      <c r="G74" s="67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9"/>
      <c r="U74" s="78" t="s">
        <v>355</v>
      </c>
      <c r="V74" s="78"/>
      <c r="W74" s="67"/>
      <c r="X74" s="68"/>
      <c r="Y74" s="68"/>
      <c r="Z74" s="68"/>
      <c r="AA74" s="68"/>
      <c r="AB74" s="69"/>
    </row>
    <row r="75" spans="1:22" ht="15">
      <c r="A75" s="31"/>
      <c r="B75" s="31"/>
      <c r="C75" s="31"/>
      <c r="D75" s="31"/>
      <c r="E75" s="31"/>
      <c r="F75" s="31"/>
      <c r="U75" s="31"/>
      <c r="V75" s="31"/>
    </row>
    <row r="76" spans="1:28" ht="15">
      <c r="A76" s="78" t="s">
        <v>354</v>
      </c>
      <c r="B76" s="78"/>
      <c r="C76" s="78"/>
      <c r="D76" s="78"/>
      <c r="E76" s="78"/>
      <c r="F76" s="78"/>
      <c r="G76" s="6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9"/>
      <c r="U76" s="78" t="s">
        <v>355</v>
      </c>
      <c r="V76" s="78"/>
      <c r="W76" s="67"/>
      <c r="X76" s="68"/>
      <c r="Y76" s="68"/>
      <c r="Z76" s="68"/>
      <c r="AA76" s="68"/>
      <c r="AB76" s="69"/>
    </row>
    <row r="77" spans="1:22" ht="15">
      <c r="A77" s="31"/>
      <c r="B77" s="31"/>
      <c r="C77" s="31"/>
      <c r="D77" s="31"/>
      <c r="E77" s="31"/>
      <c r="F77" s="31"/>
      <c r="U77" s="31"/>
      <c r="V77" s="31"/>
    </row>
    <row r="79" spans="1:28" ht="15">
      <c r="A79" s="1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1130" ht="15" thickBot="1"/>
    <row r="1131" spans="29:32" ht="16.5" thickBot="1" thickTop="1">
      <c r="AC1131" s="16" t="s">
        <v>44</v>
      </c>
      <c r="AF1131">
        <v>1.01</v>
      </c>
    </row>
    <row r="1132" spans="9:32" ht="16.5" thickBot="1" thickTop="1">
      <c r="I1132" s="9" t="s">
        <v>45</v>
      </c>
      <c r="AC1132" s="16" t="s">
        <v>46</v>
      </c>
      <c r="AF1132">
        <v>1.02</v>
      </c>
    </row>
    <row r="1133" spans="9:32" ht="16.5" thickBot="1" thickTop="1">
      <c r="I1133" s="9" t="s">
        <v>47</v>
      </c>
      <c r="AC1133" s="16" t="s">
        <v>48</v>
      </c>
      <c r="AF1133">
        <v>2.03</v>
      </c>
    </row>
    <row r="1134" spans="1:32" s="17" customFormat="1" ht="16.5" thickBot="1" thickTop="1">
      <c r="A1134" s="17" t="s">
        <v>9</v>
      </c>
      <c r="E1134" s="17">
        <f>K4</f>
        <v>0</v>
      </c>
      <c r="I1134" s="9" t="s">
        <v>49</v>
      </c>
      <c r="S1134" s="18"/>
      <c r="AC1134" s="16" t="s">
        <v>50</v>
      </c>
      <c r="AF1134">
        <v>2.04</v>
      </c>
    </row>
    <row r="1135" spans="1:32" ht="17.25" thickBot="1" thickTop="1">
      <c r="A1135" s="9" t="s">
        <v>10</v>
      </c>
      <c r="E1135" s="9">
        <f>G13</f>
        <v>0</v>
      </c>
      <c r="I1135" s="9" t="s">
        <v>51</v>
      </c>
      <c r="S1135" s="19"/>
      <c r="AC1135" s="16" t="s">
        <v>52</v>
      </c>
      <c r="AF1135">
        <v>2.05</v>
      </c>
    </row>
    <row r="1136" spans="5:32" ht="17.25" thickBot="1" thickTop="1">
      <c r="E1136" s="9">
        <f>A13</f>
        <v>0</v>
      </c>
      <c r="I1136" s="9" t="s">
        <v>53</v>
      </c>
      <c r="S1136" s="19"/>
      <c r="AC1136" s="16" t="s">
        <v>54</v>
      </c>
      <c r="AF1136">
        <v>2.06</v>
      </c>
    </row>
    <row r="1137" spans="1:32" ht="17.25" thickBot="1" thickTop="1">
      <c r="A1137" s="9" t="s">
        <v>55</v>
      </c>
      <c r="I1137" s="9" t="s">
        <v>56</v>
      </c>
      <c r="S1137" s="19"/>
      <c r="AC1137" s="16" t="s">
        <v>57</v>
      </c>
      <c r="AF1137">
        <v>3.02</v>
      </c>
    </row>
    <row r="1138" spans="1:32" ht="17.25" thickBot="1" thickTop="1">
      <c r="A1138" s="9" t="s">
        <v>58</v>
      </c>
      <c r="E1138" s="9" t="s">
        <v>59</v>
      </c>
      <c r="I1138" s="9" t="s">
        <v>60</v>
      </c>
      <c r="S1138" s="19"/>
      <c r="AC1138" s="16" t="s">
        <v>61</v>
      </c>
      <c r="AF1138">
        <v>3.04</v>
      </c>
    </row>
    <row r="1139" spans="5:32" ht="17.25" thickBot="1" thickTop="1">
      <c r="E1139" s="9" t="s">
        <v>62</v>
      </c>
      <c r="I1139" s="9" t="s">
        <v>63</v>
      </c>
      <c r="S1139" s="19"/>
      <c r="AC1139" s="16" t="s">
        <v>64</v>
      </c>
      <c r="AF1139">
        <v>3.05</v>
      </c>
    </row>
    <row r="1140" spans="5:32" ht="17.25" thickBot="1" thickTop="1">
      <c r="E1140" s="9" t="s">
        <v>65</v>
      </c>
      <c r="I1140" s="9" t="s">
        <v>66</v>
      </c>
      <c r="S1140" s="19"/>
      <c r="AC1140" s="16" t="s">
        <v>67</v>
      </c>
      <c r="AF1140">
        <v>3.06</v>
      </c>
    </row>
    <row r="1141" spans="3:32" ht="17.25" thickBot="1" thickTop="1">
      <c r="C1141" s="20"/>
      <c r="E1141" s="9" t="s">
        <v>68</v>
      </c>
      <c r="I1141" s="9" t="s">
        <v>69</v>
      </c>
      <c r="S1141" s="19"/>
      <c r="AC1141" s="16" t="s">
        <v>70</v>
      </c>
      <c r="AF1141">
        <v>3.07</v>
      </c>
    </row>
    <row r="1142" spans="3:32" ht="17.25" thickBot="1" thickTop="1">
      <c r="C1142" s="21"/>
      <c r="I1142" s="9" t="s">
        <v>71</v>
      </c>
      <c r="S1142" s="19"/>
      <c r="AC1142" s="16" t="s">
        <v>72</v>
      </c>
      <c r="AF1142">
        <v>4.01</v>
      </c>
    </row>
    <row r="1143" spans="3:32" ht="17.25" thickBot="1" thickTop="1">
      <c r="C1143" s="22"/>
      <c r="I1143" s="17" t="s">
        <v>73</v>
      </c>
      <c r="S1143" s="19"/>
      <c r="AC1143" s="16" t="s">
        <v>74</v>
      </c>
      <c r="AF1143">
        <v>4.02</v>
      </c>
    </row>
    <row r="1144" spans="3:32" ht="17.25" thickBot="1" thickTop="1">
      <c r="C1144" s="22"/>
      <c r="E1144" s="9" t="s">
        <v>75</v>
      </c>
      <c r="S1144" s="19"/>
      <c r="AC1144" s="16" t="s">
        <v>76</v>
      </c>
      <c r="AF1144">
        <v>5</v>
      </c>
    </row>
    <row r="1145" spans="3:32" ht="17.25" thickBot="1" thickTop="1">
      <c r="C1145" s="22"/>
      <c r="E1145" s="9" t="s">
        <v>77</v>
      </c>
      <c r="S1145" s="19"/>
      <c r="AC1145" s="16" t="s">
        <v>78</v>
      </c>
      <c r="AF1145">
        <v>6.01</v>
      </c>
    </row>
    <row r="1146" spans="3:32" ht="17.25" thickBot="1" thickTop="1">
      <c r="C1146" s="22"/>
      <c r="E1146" s="9" t="s">
        <v>79</v>
      </c>
      <c r="S1146" s="19"/>
      <c r="AC1146" s="16" t="s">
        <v>80</v>
      </c>
      <c r="AF1146">
        <v>6.03</v>
      </c>
    </row>
    <row r="1147" spans="3:32" ht="16.5" thickTop="1">
      <c r="C1147" s="22"/>
      <c r="E1147" s="9" t="s">
        <v>81</v>
      </c>
      <c r="S1147" s="19"/>
      <c r="AF1147">
        <v>6.04</v>
      </c>
    </row>
    <row r="1148" spans="3:32" ht="16.5" thickBot="1">
      <c r="C1148" s="22"/>
      <c r="E1148" s="9" t="s">
        <v>82</v>
      </c>
      <c r="S1148" s="19"/>
      <c r="AF1148">
        <v>7</v>
      </c>
    </row>
    <row r="1149" spans="3:32" ht="17.25" thickBot="1" thickTop="1">
      <c r="C1149" s="22"/>
      <c r="E1149" s="9" t="s">
        <v>83</v>
      </c>
      <c r="S1149" s="19"/>
      <c r="AC1149" s="23" t="s">
        <v>84</v>
      </c>
      <c r="AF1149">
        <v>8.01</v>
      </c>
    </row>
    <row r="1150" spans="3:32" ht="17.25" thickBot="1" thickTop="1">
      <c r="C1150" s="22"/>
      <c r="E1150" s="9" t="s">
        <v>85</v>
      </c>
      <c r="S1150" s="19"/>
      <c r="AC1150" s="24" t="s">
        <v>86</v>
      </c>
      <c r="AF1150">
        <v>8.02</v>
      </c>
    </row>
    <row r="1151" spans="3:32" ht="16.5" thickBot="1" thickTop="1">
      <c r="C1151" s="4"/>
      <c r="S1151" s="4"/>
      <c r="AC1151" s="24" t="s">
        <v>87</v>
      </c>
      <c r="AF1151">
        <v>8.03</v>
      </c>
    </row>
    <row r="1152" spans="3:32" ht="16.5" thickBot="1" thickTop="1">
      <c r="C1152" s="4"/>
      <c r="AC1152" s="24" t="s">
        <v>88</v>
      </c>
      <c r="AF1152">
        <v>8.04</v>
      </c>
    </row>
    <row r="1153" spans="5:32" ht="16.5" thickBot="1" thickTop="1">
      <c r="E1153" s="9" t="s">
        <v>89</v>
      </c>
      <c r="AC1153" s="24" t="s">
        <v>90</v>
      </c>
      <c r="AF1153">
        <v>9.01</v>
      </c>
    </row>
    <row r="1154" spans="5:32" ht="16.5" thickBot="1" thickTop="1">
      <c r="E1154" s="9" t="s">
        <v>91</v>
      </c>
      <c r="AC1154" s="24" t="s">
        <v>92</v>
      </c>
      <c r="AF1154">
        <v>9.02</v>
      </c>
    </row>
    <row r="1155" spans="2:32" ht="16.5" thickBot="1" thickTop="1">
      <c r="B1155" s="9" t="s">
        <v>7</v>
      </c>
      <c r="AC1155" s="24" t="s">
        <v>93</v>
      </c>
      <c r="AF1155">
        <v>10</v>
      </c>
    </row>
    <row r="1156" spans="1:32" ht="16.5" thickBot="1" thickTop="1">
      <c r="A1156" s="9" t="s">
        <v>5</v>
      </c>
      <c r="B1156" s="25">
        <v>0.04</v>
      </c>
      <c r="AC1156" s="24" t="s">
        <v>94</v>
      </c>
      <c r="AF1156">
        <v>11</v>
      </c>
    </row>
    <row r="1157" spans="1:32" ht="16.5" thickBot="1" thickTop="1">
      <c r="A1157" s="9" t="s">
        <v>6</v>
      </c>
      <c r="B1157" s="25">
        <v>0.09</v>
      </c>
      <c r="AC1157" s="24" t="s">
        <v>95</v>
      </c>
      <c r="AF1157">
        <v>12</v>
      </c>
    </row>
    <row r="1158" spans="29:32" ht="16.5" thickBot="1" thickTop="1">
      <c r="AC1158" s="26" t="s">
        <v>96</v>
      </c>
      <c r="AF1158">
        <v>13.03</v>
      </c>
    </row>
    <row r="1159" ht="15.75" thickTop="1">
      <c r="AF1159">
        <v>13.04</v>
      </c>
    </row>
    <row r="1160" ht="15">
      <c r="AF1160">
        <v>13.05</v>
      </c>
    </row>
    <row r="1161" spans="29:32" ht="15">
      <c r="AC1161" s="27" t="s">
        <v>97</v>
      </c>
      <c r="AF1161">
        <v>13.07</v>
      </c>
    </row>
    <row r="1162" spans="29:32" ht="15">
      <c r="AC1162" s="27" t="s">
        <v>98</v>
      </c>
      <c r="AF1162">
        <v>13.08</v>
      </c>
    </row>
    <row r="1163" spans="29:32" ht="15">
      <c r="AC1163" s="27" t="s">
        <v>99</v>
      </c>
      <c r="AF1163">
        <v>14.01</v>
      </c>
    </row>
    <row r="1164" spans="29:32" ht="15">
      <c r="AC1164" s="27" t="s">
        <v>100</v>
      </c>
      <c r="AF1164">
        <v>14.02</v>
      </c>
    </row>
    <row r="1165" spans="29:32" ht="15">
      <c r="AC1165" s="27" t="s">
        <v>101</v>
      </c>
      <c r="AF1165">
        <v>14.03</v>
      </c>
    </row>
    <row r="1166" spans="29:32" ht="15">
      <c r="AC1166" s="27" t="s">
        <v>102</v>
      </c>
      <c r="AF1166">
        <v>15.01</v>
      </c>
    </row>
    <row r="1167" spans="29:32" ht="15">
      <c r="AC1167" s="27" t="s">
        <v>103</v>
      </c>
      <c r="AF1167">
        <v>15.03</v>
      </c>
    </row>
    <row r="1168" spans="29:32" ht="15">
      <c r="AC1168" s="27" t="s">
        <v>104</v>
      </c>
      <c r="AF1168">
        <v>15.04</v>
      </c>
    </row>
    <row r="1169" spans="29:32" ht="15">
      <c r="AC1169" s="27" t="s">
        <v>105</v>
      </c>
      <c r="AF1169">
        <v>15.05</v>
      </c>
    </row>
    <row r="1170" spans="29:32" ht="15">
      <c r="AC1170" s="27" t="s">
        <v>106</v>
      </c>
      <c r="AF1170">
        <v>16.02</v>
      </c>
    </row>
    <row r="1171" spans="29:32" ht="15">
      <c r="AC1171" s="27" t="s">
        <v>107</v>
      </c>
      <c r="AF1171">
        <v>16.03</v>
      </c>
    </row>
    <row r="1172" spans="29:32" ht="15">
      <c r="AC1172" s="27" t="s">
        <v>108</v>
      </c>
      <c r="AF1172">
        <v>16.04</v>
      </c>
    </row>
    <row r="1173" spans="29:32" ht="15">
      <c r="AC1173" s="27" t="s">
        <v>109</v>
      </c>
      <c r="AF1173">
        <v>16.05</v>
      </c>
    </row>
    <row r="1174" spans="29:32" ht="15">
      <c r="AC1174" s="27" t="s">
        <v>110</v>
      </c>
      <c r="AF1174">
        <v>16.06</v>
      </c>
    </row>
    <row r="1175" spans="29:32" ht="15">
      <c r="AC1175" s="27" t="s">
        <v>111</v>
      </c>
      <c r="AF1175">
        <v>17.05</v>
      </c>
    </row>
    <row r="1176" spans="29:32" ht="15">
      <c r="AC1176" s="27" t="s">
        <v>112</v>
      </c>
      <c r="AF1176">
        <v>17.06</v>
      </c>
    </row>
    <row r="1177" spans="29:32" ht="15">
      <c r="AC1177" s="27" t="s">
        <v>113</v>
      </c>
      <c r="AF1177">
        <v>17.07</v>
      </c>
    </row>
    <row r="1178" spans="29:32" ht="15">
      <c r="AC1178" s="27" t="s">
        <v>114</v>
      </c>
      <c r="AF1178">
        <v>17.12</v>
      </c>
    </row>
    <row r="1179" spans="29:32" ht="15">
      <c r="AC1179" s="27" t="s">
        <v>115</v>
      </c>
      <c r="AF1179">
        <v>17.13</v>
      </c>
    </row>
    <row r="1180" spans="29:32" ht="15">
      <c r="AC1180" s="27" t="s">
        <v>116</v>
      </c>
      <c r="AF1180">
        <v>17.14</v>
      </c>
    </row>
    <row r="1181" spans="29:32" ht="15">
      <c r="AC1181" s="27" t="s">
        <v>117</v>
      </c>
      <c r="AF1181">
        <v>17.16</v>
      </c>
    </row>
    <row r="1182" spans="29:32" ht="15">
      <c r="AC1182" s="27" t="s">
        <v>118</v>
      </c>
      <c r="AF1182">
        <v>17.18</v>
      </c>
    </row>
    <row r="1183" spans="29:32" ht="15">
      <c r="AC1183" s="27" t="s">
        <v>119</v>
      </c>
      <c r="AF1183">
        <v>17.19</v>
      </c>
    </row>
    <row r="1184" spans="29:32" ht="15">
      <c r="AC1184" s="27" t="s">
        <v>120</v>
      </c>
      <c r="AF1184">
        <v>17.22</v>
      </c>
    </row>
    <row r="1185" spans="29:32" ht="15">
      <c r="AC1185" s="27" t="s">
        <v>121</v>
      </c>
      <c r="AF1185">
        <v>17.28</v>
      </c>
    </row>
    <row r="1186" spans="29:32" ht="15">
      <c r="AC1186" s="27" t="s">
        <v>122</v>
      </c>
      <c r="AF1186">
        <v>17.29</v>
      </c>
    </row>
    <row r="1187" spans="29:32" ht="15">
      <c r="AC1187" s="27" t="s">
        <v>123</v>
      </c>
      <c r="AF1187">
        <v>17.37</v>
      </c>
    </row>
    <row r="1188" spans="29:32" ht="15">
      <c r="AC1188" s="27" t="s">
        <v>124</v>
      </c>
      <c r="AF1188">
        <v>17.38</v>
      </c>
    </row>
    <row r="1189" spans="29:32" ht="15">
      <c r="AC1189" s="27" t="s">
        <v>125</v>
      </c>
      <c r="AF1189">
        <v>17.4</v>
      </c>
    </row>
    <row r="1190" spans="29:32" ht="15">
      <c r="AC1190" s="27" t="s">
        <v>126</v>
      </c>
      <c r="AF1190">
        <v>17.42</v>
      </c>
    </row>
    <row r="1191" spans="29:32" ht="15">
      <c r="AC1191" s="27" t="s">
        <v>127</v>
      </c>
      <c r="AF1191">
        <v>17.45</v>
      </c>
    </row>
    <row r="1192" spans="29:32" ht="15">
      <c r="AC1192" s="27" t="s">
        <v>128</v>
      </c>
      <c r="AF1192">
        <v>17.46</v>
      </c>
    </row>
    <row r="1193" spans="29:32" ht="15">
      <c r="AC1193" s="27" t="s">
        <v>129</v>
      </c>
      <c r="AF1193">
        <v>17.47</v>
      </c>
    </row>
    <row r="1194" spans="29:32" ht="15">
      <c r="AC1194" s="27" t="s">
        <v>130</v>
      </c>
      <c r="AF1194">
        <v>17.48</v>
      </c>
    </row>
    <row r="1195" spans="29:32" ht="15">
      <c r="AC1195" s="27" t="s">
        <v>131</v>
      </c>
      <c r="AF1195">
        <v>17.49</v>
      </c>
    </row>
    <row r="1196" spans="29:32" ht="15">
      <c r="AC1196" s="27" t="s">
        <v>132</v>
      </c>
      <c r="AF1196">
        <v>17.5</v>
      </c>
    </row>
    <row r="1197" spans="29:32" ht="15">
      <c r="AC1197" s="27" t="s">
        <v>133</v>
      </c>
      <c r="AF1197">
        <v>17.51</v>
      </c>
    </row>
    <row r="1198" spans="29:32" ht="15">
      <c r="AC1198" s="27" t="s">
        <v>134</v>
      </c>
      <c r="AF1198">
        <v>17.52</v>
      </c>
    </row>
    <row r="1199" spans="29:32" ht="15">
      <c r="AC1199" s="27" t="s">
        <v>135</v>
      </c>
      <c r="AF1199">
        <v>17.53</v>
      </c>
    </row>
    <row r="1200" spans="29:32" ht="15">
      <c r="AC1200" s="27" t="s">
        <v>136</v>
      </c>
      <c r="AF1200">
        <v>17.54</v>
      </c>
    </row>
    <row r="1201" spans="29:32" ht="15">
      <c r="AC1201" s="27" t="s">
        <v>137</v>
      </c>
      <c r="AF1201">
        <v>17.55</v>
      </c>
    </row>
    <row r="1202" spans="29:32" ht="15">
      <c r="AC1202" s="27" t="s">
        <v>138</v>
      </c>
      <c r="AF1202">
        <v>17.56</v>
      </c>
    </row>
    <row r="1203" spans="29:32" ht="15">
      <c r="AC1203" s="27" t="s">
        <v>139</v>
      </c>
      <c r="AF1203">
        <v>17.57</v>
      </c>
    </row>
    <row r="1204" spans="29:32" ht="15">
      <c r="AC1204" s="27" t="s">
        <v>140</v>
      </c>
      <c r="AF1204">
        <v>17.6</v>
      </c>
    </row>
    <row r="1205" spans="29:32" ht="15">
      <c r="AC1205" s="27" t="s">
        <v>141</v>
      </c>
      <c r="AF1205">
        <v>17.61</v>
      </c>
    </row>
    <row r="1206" spans="29:32" ht="15">
      <c r="AC1206" s="27" t="s">
        <v>142</v>
      </c>
      <c r="AF1206">
        <v>17.65</v>
      </c>
    </row>
    <row r="1207" spans="29:32" ht="15">
      <c r="AC1207" s="27" t="s">
        <v>143</v>
      </c>
      <c r="AF1207">
        <v>17.69</v>
      </c>
    </row>
    <row r="1208" spans="29:32" ht="15">
      <c r="AC1208" s="27" t="s">
        <v>144</v>
      </c>
      <c r="AF1208">
        <v>17.7</v>
      </c>
    </row>
    <row r="1209" spans="29:32" ht="15">
      <c r="AC1209" s="27" t="s">
        <v>145</v>
      </c>
      <c r="AF1209">
        <v>17.72</v>
      </c>
    </row>
    <row r="1210" spans="29:32" ht="15">
      <c r="AC1210" s="27" t="s">
        <v>146</v>
      </c>
      <c r="AF1210">
        <v>17.74</v>
      </c>
    </row>
    <row r="1211" spans="29:32" ht="15">
      <c r="AC1211" s="27" t="s">
        <v>147</v>
      </c>
      <c r="AF1211">
        <v>17.75</v>
      </c>
    </row>
    <row r="1212" spans="29:32" ht="15">
      <c r="AC1212" s="27" t="s">
        <v>148</v>
      </c>
      <c r="AF1212">
        <v>17.76</v>
      </c>
    </row>
    <row r="1213" spans="29:32" ht="15">
      <c r="AC1213" s="27" t="s">
        <v>149</v>
      </c>
      <c r="AF1213">
        <v>17.77</v>
      </c>
    </row>
    <row r="1214" spans="29:32" ht="15">
      <c r="AC1214" s="27" t="s">
        <v>150</v>
      </c>
      <c r="AF1214">
        <v>17.81</v>
      </c>
    </row>
    <row r="1215" spans="29:32" ht="15">
      <c r="AC1215" s="27" t="s">
        <v>151</v>
      </c>
      <c r="AF1215">
        <v>17.82</v>
      </c>
    </row>
    <row r="1216" spans="29:32" ht="15">
      <c r="AC1216" s="27" t="s">
        <v>152</v>
      </c>
      <c r="AF1216">
        <v>17.83</v>
      </c>
    </row>
    <row r="1217" spans="29:32" ht="15">
      <c r="AC1217" s="27" t="s">
        <v>153</v>
      </c>
      <c r="AF1217">
        <v>17.84</v>
      </c>
    </row>
    <row r="1218" spans="29:32" ht="15">
      <c r="AC1218" s="27" t="s">
        <v>154</v>
      </c>
      <c r="AF1218">
        <v>17.85</v>
      </c>
    </row>
    <row r="1219" spans="29:32" ht="15">
      <c r="AC1219" s="27" t="s">
        <v>155</v>
      </c>
      <c r="AF1219">
        <v>17.86</v>
      </c>
    </row>
    <row r="1220" spans="29:32" ht="15">
      <c r="AC1220" s="27" t="s">
        <v>156</v>
      </c>
      <c r="AF1220">
        <v>18.04</v>
      </c>
    </row>
    <row r="1221" spans="29:32" ht="15">
      <c r="AC1221" s="27" t="s">
        <v>157</v>
      </c>
      <c r="AF1221">
        <v>18.05</v>
      </c>
    </row>
    <row r="1222" spans="29:32" ht="15">
      <c r="AC1222" s="27" t="s">
        <v>158</v>
      </c>
      <c r="AF1222">
        <v>18.06</v>
      </c>
    </row>
    <row r="1223" spans="29:32" ht="15">
      <c r="AC1223" s="27" t="s">
        <v>159</v>
      </c>
      <c r="AF1223">
        <v>18.11</v>
      </c>
    </row>
    <row r="1224" spans="29:32" ht="15">
      <c r="AC1224" s="27" t="s">
        <v>160</v>
      </c>
      <c r="AF1224">
        <v>18.12</v>
      </c>
    </row>
    <row r="1225" spans="29:32" ht="15">
      <c r="AC1225" s="27" t="s">
        <v>161</v>
      </c>
      <c r="AF1225">
        <v>18.13</v>
      </c>
    </row>
    <row r="1226" spans="29:32" ht="15">
      <c r="AC1226" s="27" t="s">
        <v>162</v>
      </c>
      <c r="AF1226">
        <v>18.17</v>
      </c>
    </row>
    <row r="1227" spans="29:32" ht="15">
      <c r="AC1227" s="27" t="s">
        <v>163</v>
      </c>
      <c r="AF1227">
        <v>18.18</v>
      </c>
    </row>
    <row r="1228" spans="29:32" ht="15">
      <c r="AC1228" s="27" t="s">
        <v>164</v>
      </c>
      <c r="AF1228">
        <v>18.19</v>
      </c>
    </row>
    <row r="1229" spans="29:32" ht="15">
      <c r="AC1229" s="27" t="s">
        <v>165</v>
      </c>
      <c r="AF1229">
        <v>18.2</v>
      </c>
    </row>
    <row r="1230" spans="29:32" ht="15">
      <c r="AC1230" s="27" t="s">
        <v>166</v>
      </c>
      <c r="AF1230">
        <v>18.21</v>
      </c>
    </row>
    <row r="1231" spans="29:32" ht="15">
      <c r="AC1231" s="27" t="s">
        <v>167</v>
      </c>
      <c r="AF1231">
        <v>18.22</v>
      </c>
    </row>
    <row r="1232" spans="29:32" ht="15">
      <c r="AC1232" s="27" t="s">
        <v>168</v>
      </c>
      <c r="AF1232">
        <v>18.23</v>
      </c>
    </row>
    <row r="1233" spans="29:32" ht="15">
      <c r="AC1233" s="27" t="s">
        <v>169</v>
      </c>
      <c r="AF1233">
        <v>18.24</v>
      </c>
    </row>
    <row r="1234" spans="29:32" ht="15">
      <c r="AC1234" s="27" t="s">
        <v>170</v>
      </c>
      <c r="AF1234">
        <v>18.26</v>
      </c>
    </row>
    <row r="1235" spans="29:32" ht="15">
      <c r="AC1235" s="27" t="s">
        <v>171</v>
      </c>
      <c r="AF1235">
        <v>18.28</v>
      </c>
    </row>
    <row r="1236" spans="29:32" ht="15">
      <c r="AC1236" s="27" t="s">
        <v>172</v>
      </c>
      <c r="AF1236">
        <v>18.29</v>
      </c>
    </row>
    <row r="1237" spans="29:32" ht="15">
      <c r="AC1237" s="27" t="s">
        <v>173</v>
      </c>
      <c r="AF1237">
        <v>18.32</v>
      </c>
    </row>
    <row r="1238" spans="29:32" ht="15">
      <c r="AC1238" s="27" t="s">
        <v>174</v>
      </c>
      <c r="AF1238">
        <v>18.33</v>
      </c>
    </row>
    <row r="1239" spans="29:32" ht="15">
      <c r="AC1239" s="27" t="s">
        <v>175</v>
      </c>
      <c r="AF1239">
        <v>18.34</v>
      </c>
    </row>
    <row r="1240" spans="29:32" ht="15">
      <c r="AC1240" s="27" t="s">
        <v>176</v>
      </c>
      <c r="AF1240">
        <v>18.35</v>
      </c>
    </row>
    <row r="1241" spans="29:32" ht="15">
      <c r="AC1241" s="27" t="s">
        <v>177</v>
      </c>
      <c r="AF1241">
        <v>18.39</v>
      </c>
    </row>
    <row r="1242" spans="29:32" ht="15">
      <c r="AC1242" s="27" t="s">
        <v>178</v>
      </c>
      <c r="AF1242">
        <v>18.4</v>
      </c>
    </row>
    <row r="1243" spans="29:32" ht="15">
      <c r="AC1243" s="27" t="s">
        <v>179</v>
      </c>
      <c r="AF1243">
        <v>18.41</v>
      </c>
    </row>
    <row r="1244" spans="29:32" ht="15">
      <c r="AC1244" s="27" t="s">
        <v>180</v>
      </c>
      <c r="AF1244">
        <v>18.42</v>
      </c>
    </row>
    <row r="1245" spans="29:32" ht="15">
      <c r="AC1245" s="27" t="s">
        <v>181</v>
      </c>
      <c r="AF1245">
        <v>18.43</v>
      </c>
    </row>
    <row r="1246" spans="29:32" ht="15">
      <c r="AC1246" s="27" t="s">
        <v>182</v>
      </c>
      <c r="AF1246">
        <v>18.44</v>
      </c>
    </row>
    <row r="1247" spans="29:32" ht="15">
      <c r="AC1247" s="27" t="s">
        <v>183</v>
      </c>
      <c r="AF1247">
        <v>18.45</v>
      </c>
    </row>
    <row r="1248" spans="29:32" ht="15">
      <c r="AC1248" s="27" t="s">
        <v>184</v>
      </c>
      <c r="AF1248">
        <v>18.46</v>
      </c>
    </row>
    <row r="1249" spans="29:32" ht="15">
      <c r="AC1249" s="27" t="s">
        <v>185</v>
      </c>
      <c r="AF1249">
        <v>18.47</v>
      </c>
    </row>
    <row r="1250" spans="29:32" ht="15">
      <c r="AC1250" s="27" t="s">
        <v>186</v>
      </c>
      <c r="AF1250">
        <v>18.48</v>
      </c>
    </row>
    <row r="1251" spans="29:32" ht="15">
      <c r="AC1251" s="27" t="s">
        <v>187</v>
      </c>
      <c r="AF1251">
        <v>18.49</v>
      </c>
    </row>
    <row r="1252" spans="29:32" ht="15">
      <c r="AC1252" s="27" t="s">
        <v>188</v>
      </c>
      <c r="AF1252">
        <v>18.5</v>
      </c>
    </row>
    <row r="1253" spans="29:32" ht="15">
      <c r="AC1253" s="27" t="s">
        <v>189</v>
      </c>
      <c r="AF1253">
        <v>18.51</v>
      </c>
    </row>
    <row r="1254" spans="29:32" ht="15">
      <c r="AC1254" s="27" t="s">
        <v>190</v>
      </c>
      <c r="AF1254">
        <v>18.56</v>
      </c>
    </row>
    <row r="1255" spans="29:32" ht="15">
      <c r="AC1255" s="27" t="s">
        <v>191</v>
      </c>
      <c r="AF1255">
        <v>18.57</v>
      </c>
    </row>
    <row r="1256" spans="29:32" ht="15">
      <c r="AC1256" s="27" t="s">
        <v>192</v>
      </c>
      <c r="AF1256">
        <v>18.63</v>
      </c>
    </row>
    <row r="1257" spans="29:32" ht="15">
      <c r="AC1257" s="27" t="s">
        <v>193</v>
      </c>
      <c r="AF1257">
        <v>18.64</v>
      </c>
    </row>
    <row r="1258" spans="29:32" ht="15">
      <c r="AC1258" s="27" t="s">
        <v>194</v>
      </c>
      <c r="AF1258">
        <v>19.01</v>
      </c>
    </row>
    <row r="1259" spans="29:32" ht="15">
      <c r="AC1259" s="27" t="s">
        <v>195</v>
      </c>
      <c r="AF1259">
        <v>19.08</v>
      </c>
    </row>
    <row r="1260" spans="29:32" ht="15">
      <c r="AC1260" s="27" t="s">
        <v>196</v>
      </c>
      <c r="AF1260">
        <v>19.1</v>
      </c>
    </row>
    <row r="1261" spans="29:32" ht="15">
      <c r="AC1261" s="27" t="s">
        <v>197</v>
      </c>
      <c r="AF1261">
        <v>19.11</v>
      </c>
    </row>
    <row r="1262" spans="29:32" ht="15">
      <c r="AC1262" s="27" t="s">
        <v>197</v>
      </c>
      <c r="AF1262">
        <v>19.12</v>
      </c>
    </row>
    <row r="1263" spans="29:32" ht="15">
      <c r="AC1263" s="27" t="s">
        <v>198</v>
      </c>
      <c r="AF1263">
        <v>19.13</v>
      </c>
    </row>
    <row r="1264" spans="29:32" ht="15">
      <c r="AC1264" s="27" t="s">
        <v>199</v>
      </c>
      <c r="AF1264">
        <v>19.14</v>
      </c>
    </row>
    <row r="1265" spans="29:32" ht="15">
      <c r="AC1265" s="27" t="s">
        <v>200</v>
      </c>
      <c r="AF1265">
        <v>19.15</v>
      </c>
    </row>
    <row r="1266" spans="29:32" ht="15">
      <c r="AC1266" s="27" t="s">
        <v>201</v>
      </c>
      <c r="AF1266">
        <v>19.17</v>
      </c>
    </row>
    <row r="1267" spans="29:32" ht="15">
      <c r="AC1267" s="27" t="s">
        <v>202</v>
      </c>
      <c r="AF1267">
        <v>19.18</v>
      </c>
    </row>
    <row r="1268" spans="29:32" ht="15">
      <c r="AC1268" s="27" t="s">
        <v>203</v>
      </c>
      <c r="AF1268">
        <v>19.19</v>
      </c>
    </row>
    <row r="1269" spans="29:32" ht="15">
      <c r="AC1269" s="27" t="s">
        <v>204</v>
      </c>
      <c r="AF1269">
        <v>20.02</v>
      </c>
    </row>
    <row r="1270" spans="29:32" ht="15">
      <c r="AC1270" s="27" t="s">
        <v>205</v>
      </c>
      <c r="AF1270">
        <v>20.03</v>
      </c>
    </row>
    <row r="1271" spans="29:32" ht="15">
      <c r="AC1271" s="27" t="s">
        <v>206</v>
      </c>
      <c r="AF1271">
        <v>20.04</v>
      </c>
    </row>
    <row r="1272" spans="29:32" ht="15">
      <c r="AC1272" s="27" t="s">
        <v>207</v>
      </c>
      <c r="AF1272">
        <v>20.05</v>
      </c>
    </row>
    <row r="1273" spans="29:32" ht="15">
      <c r="AC1273" s="27" t="s">
        <v>208</v>
      </c>
      <c r="AF1273">
        <v>21.04</v>
      </c>
    </row>
    <row r="1274" spans="29:32" ht="15">
      <c r="AC1274" s="27" t="s">
        <v>209</v>
      </c>
      <c r="AF1274">
        <v>21.05</v>
      </c>
    </row>
    <row r="1275" spans="29:32" ht="15">
      <c r="AC1275" s="27" t="s">
        <v>210</v>
      </c>
      <c r="AF1275">
        <v>21.06</v>
      </c>
    </row>
    <row r="1276" spans="29:32" ht="15">
      <c r="AC1276" s="27" t="s">
        <v>211</v>
      </c>
      <c r="AF1276">
        <v>21.07</v>
      </c>
    </row>
    <row r="1277" spans="29:32" ht="15">
      <c r="AC1277" s="27" t="s">
        <v>212</v>
      </c>
      <c r="AF1277">
        <v>21.08</v>
      </c>
    </row>
    <row r="1278" spans="29:32" ht="15">
      <c r="AC1278" s="27" t="s">
        <v>213</v>
      </c>
      <c r="AF1278">
        <v>21.09</v>
      </c>
    </row>
    <row r="1279" spans="29:32" ht="15">
      <c r="AC1279" s="27" t="s">
        <v>214</v>
      </c>
      <c r="AF1279">
        <v>21.1</v>
      </c>
    </row>
    <row r="1280" spans="29:32" ht="15">
      <c r="AC1280" s="27" t="s">
        <v>215</v>
      </c>
      <c r="AF1280">
        <v>21.11</v>
      </c>
    </row>
    <row r="1281" spans="29:32" ht="15">
      <c r="AC1281" s="27" t="s">
        <v>216</v>
      </c>
      <c r="AF1281">
        <v>21.12</v>
      </c>
    </row>
    <row r="1282" spans="29:32" ht="15">
      <c r="AC1282" s="27" t="s">
        <v>217</v>
      </c>
      <c r="AF1282">
        <v>21.13</v>
      </c>
    </row>
    <row r="1283" spans="29:32" ht="15">
      <c r="AC1283" s="27" t="s">
        <v>218</v>
      </c>
      <c r="AF1283">
        <v>22.01</v>
      </c>
    </row>
    <row r="1284" spans="29:32" ht="15">
      <c r="AC1284" s="27" t="s">
        <v>219</v>
      </c>
      <c r="AF1284">
        <v>22.02</v>
      </c>
    </row>
    <row r="1285" spans="29:32" ht="15">
      <c r="AC1285" s="27" t="s">
        <v>220</v>
      </c>
      <c r="AF1285">
        <v>22.07</v>
      </c>
    </row>
    <row r="1286" spans="29:32" ht="15">
      <c r="AC1286" s="27" t="s">
        <v>221</v>
      </c>
      <c r="AF1286">
        <v>22.08</v>
      </c>
    </row>
    <row r="1287" spans="29:32" ht="15">
      <c r="AC1287" s="27" t="s">
        <v>222</v>
      </c>
      <c r="AF1287">
        <v>22.09</v>
      </c>
    </row>
    <row r="1288" spans="29:32" ht="15">
      <c r="AC1288" s="27" t="s">
        <v>223</v>
      </c>
      <c r="AF1288">
        <v>22.1</v>
      </c>
    </row>
    <row r="1289" spans="29:32" ht="15">
      <c r="AC1289" s="27" t="s">
        <v>224</v>
      </c>
      <c r="AF1289">
        <v>22.11</v>
      </c>
    </row>
    <row r="1290" spans="29:32" ht="15">
      <c r="AC1290" s="27" t="s">
        <v>225</v>
      </c>
      <c r="AF1290">
        <v>22.12</v>
      </c>
    </row>
    <row r="1291" spans="29:32" ht="15">
      <c r="AC1291" s="27" t="s">
        <v>226</v>
      </c>
      <c r="AF1291">
        <v>23.04</v>
      </c>
    </row>
    <row r="1292" spans="29:32" ht="15">
      <c r="AC1292" s="27" t="s">
        <v>227</v>
      </c>
      <c r="AF1292">
        <v>23.07</v>
      </c>
    </row>
    <row r="1293" spans="29:32" ht="15">
      <c r="AC1293" s="27" t="s">
        <v>228</v>
      </c>
      <c r="AF1293">
        <v>23.08</v>
      </c>
    </row>
    <row r="1294" spans="29:32" ht="15">
      <c r="AC1294" s="27" t="s">
        <v>229</v>
      </c>
      <c r="AF1294">
        <v>23.1</v>
      </c>
    </row>
    <row r="1295" spans="29:32" ht="15">
      <c r="AC1295" s="27" t="s">
        <v>230</v>
      </c>
      <c r="AF1295">
        <v>23.12</v>
      </c>
    </row>
    <row r="1296" spans="29:32" ht="15">
      <c r="AC1296" s="27" t="s">
        <v>231</v>
      </c>
      <c r="AF1296">
        <v>23.13</v>
      </c>
    </row>
    <row r="1297" spans="29:32" ht="15">
      <c r="AC1297" s="27" t="s">
        <v>232</v>
      </c>
      <c r="AF1297">
        <v>23.14</v>
      </c>
    </row>
    <row r="1298" spans="29:32" ht="15">
      <c r="AC1298" s="27" t="s">
        <v>233</v>
      </c>
      <c r="AF1298">
        <v>23.15</v>
      </c>
    </row>
    <row r="1299" spans="29:32" ht="15">
      <c r="AC1299" s="27" t="s">
        <v>234</v>
      </c>
      <c r="AF1299">
        <v>23.16</v>
      </c>
    </row>
    <row r="1300" spans="29:32" ht="15">
      <c r="AC1300" s="27" t="s">
        <v>235</v>
      </c>
      <c r="AF1300">
        <v>23.17</v>
      </c>
    </row>
    <row r="1301" spans="29:32" ht="15">
      <c r="AC1301" s="27" t="s">
        <v>236</v>
      </c>
      <c r="AF1301">
        <v>23.18</v>
      </c>
    </row>
    <row r="1302" spans="29:32" ht="15">
      <c r="AC1302" s="27" t="s">
        <v>237</v>
      </c>
      <c r="AF1302">
        <v>23.19</v>
      </c>
    </row>
    <row r="1303" spans="29:32" ht="15">
      <c r="AC1303" s="27" t="s">
        <v>238</v>
      </c>
      <c r="AF1303">
        <v>24.02</v>
      </c>
    </row>
    <row r="1304" spans="29:32" ht="15">
      <c r="AC1304" s="27" t="s">
        <v>239</v>
      </c>
      <c r="AF1304">
        <v>24.03</v>
      </c>
    </row>
    <row r="1305" spans="29:32" ht="15">
      <c r="AC1305" s="27" t="s">
        <v>240</v>
      </c>
      <c r="AF1305">
        <v>24.07</v>
      </c>
    </row>
    <row r="1306" spans="29:32" ht="15">
      <c r="AC1306" s="27" t="s">
        <v>241</v>
      </c>
      <c r="AF1306">
        <v>24.09</v>
      </c>
    </row>
    <row r="1307" spans="29:32" ht="15">
      <c r="AC1307" s="27" t="s">
        <v>242</v>
      </c>
      <c r="AF1307">
        <v>24.1</v>
      </c>
    </row>
    <row r="1308" spans="29:32" ht="15">
      <c r="AC1308" s="27" t="s">
        <v>243</v>
      </c>
      <c r="AF1308">
        <v>24.11</v>
      </c>
    </row>
    <row r="1309" spans="29:32" ht="15">
      <c r="AC1309" s="27" t="s">
        <v>244</v>
      </c>
      <c r="AF1309">
        <v>24.12</v>
      </c>
    </row>
    <row r="1310" spans="29:32" ht="15">
      <c r="AC1310" s="27" t="s">
        <v>245</v>
      </c>
      <c r="AF1310">
        <v>24.13</v>
      </c>
    </row>
    <row r="1311" spans="29:32" ht="15">
      <c r="AC1311" s="27" t="s">
        <v>246</v>
      </c>
      <c r="AF1311">
        <v>24.19</v>
      </c>
    </row>
    <row r="1312" spans="29:32" ht="15">
      <c r="AC1312" s="27" t="s">
        <v>247</v>
      </c>
      <c r="AF1312">
        <v>24.21</v>
      </c>
    </row>
    <row r="1313" spans="29:32" ht="15">
      <c r="AC1313" s="27" t="s">
        <v>248</v>
      </c>
      <c r="AF1313">
        <v>24.22</v>
      </c>
    </row>
    <row r="1314" spans="29:32" ht="15">
      <c r="AC1314" s="27" t="s">
        <v>249</v>
      </c>
      <c r="AF1314">
        <v>24.23</v>
      </c>
    </row>
    <row r="1315" spans="29:32" ht="15">
      <c r="AC1315" s="27" t="s">
        <v>250</v>
      </c>
      <c r="AF1315">
        <v>24.24</v>
      </c>
    </row>
    <row r="1316" spans="29:32" ht="15">
      <c r="AC1316" s="27" t="s">
        <v>251</v>
      </c>
      <c r="AF1316">
        <v>24.25</v>
      </c>
    </row>
    <row r="1317" spans="29:32" ht="15">
      <c r="AC1317" s="27" t="s">
        <v>252</v>
      </c>
      <c r="AF1317">
        <v>24.26</v>
      </c>
    </row>
    <row r="1318" spans="29:32" ht="15">
      <c r="AC1318" s="27" t="s">
        <v>253</v>
      </c>
      <c r="AF1318">
        <v>24.27</v>
      </c>
    </row>
    <row r="1319" spans="29:32" ht="15">
      <c r="AC1319" s="27" t="s">
        <v>254</v>
      </c>
      <c r="AF1319">
        <v>24.28</v>
      </c>
    </row>
    <row r="1320" spans="29:32" ht="15">
      <c r="AC1320" s="27" t="s">
        <v>255</v>
      </c>
      <c r="AF1320">
        <v>24.29</v>
      </c>
    </row>
    <row r="1321" spans="29:32" ht="15">
      <c r="AC1321" s="27" t="s">
        <v>256</v>
      </c>
      <c r="AF1321">
        <v>24.3</v>
      </c>
    </row>
    <row r="1322" spans="29:32" ht="15">
      <c r="AC1322" s="27" t="s">
        <v>257</v>
      </c>
      <c r="AF1322">
        <v>24.31</v>
      </c>
    </row>
    <row r="1323" spans="29:32" ht="15">
      <c r="AC1323" s="27" t="s">
        <v>258</v>
      </c>
      <c r="AF1323">
        <v>24.33</v>
      </c>
    </row>
    <row r="1324" spans="29:32" ht="15">
      <c r="AC1324" s="27" t="s">
        <v>259</v>
      </c>
      <c r="AF1324">
        <v>24.34</v>
      </c>
    </row>
    <row r="1325" spans="29:32" ht="15">
      <c r="AC1325" s="27" t="s">
        <v>260</v>
      </c>
      <c r="AF1325">
        <v>24.35</v>
      </c>
    </row>
    <row r="1326" spans="29:32" ht="15">
      <c r="AC1326" s="27" t="s">
        <v>261</v>
      </c>
      <c r="AF1326">
        <v>25</v>
      </c>
    </row>
    <row r="1327" spans="29:32" ht="15">
      <c r="AC1327" s="27" t="s">
        <v>262</v>
      </c>
      <c r="AF1327">
        <v>203.11</v>
      </c>
    </row>
    <row r="1328" spans="29:32" ht="15">
      <c r="AC1328" s="27" t="s">
        <v>263</v>
      </c>
      <c r="AF1328">
        <v>203.18</v>
      </c>
    </row>
    <row r="1329" spans="29:32" ht="15">
      <c r="AC1329" s="27" t="s">
        <v>264</v>
      </c>
      <c r="AF1329">
        <v>204.03</v>
      </c>
    </row>
    <row r="1330" spans="29:32" ht="15">
      <c r="AC1330" s="27" t="s">
        <v>265</v>
      </c>
      <c r="AF1330">
        <v>204.04</v>
      </c>
    </row>
    <row r="1331" spans="29:32" ht="15">
      <c r="AC1331" s="27" t="s">
        <v>266</v>
      </c>
      <c r="AF1331">
        <v>204.05</v>
      </c>
    </row>
    <row r="1332" spans="29:32" ht="15">
      <c r="AC1332" s="27" t="s">
        <v>267</v>
      </c>
      <c r="AF1332">
        <v>204.06</v>
      </c>
    </row>
    <row r="1333" spans="29:32" ht="15">
      <c r="AC1333" s="27" t="s">
        <v>268</v>
      </c>
      <c r="AF1333">
        <v>204.08</v>
      </c>
    </row>
    <row r="1334" spans="29:32" ht="15">
      <c r="AC1334" s="27" t="s">
        <v>269</v>
      </c>
      <c r="AF1334">
        <v>204.09</v>
      </c>
    </row>
    <row r="1335" spans="29:32" ht="15">
      <c r="AC1335" s="27" t="s">
        <v>270</v>
      </c>
      <c r="AF1335">
        <v>204.1</v>
      </c>
    </row>
    <row r="1336" spans="29:32" ht="15">
      <c r="AC1336" s="27" t="s">
        <v>271</v>
      </c>
      <c r="AF1336">
        <v>204.11</v>
      </c>
    </row>
    <row r="1337" spans="29:32" ht="15">
      <c r="AC1337" s="27" t="s">
        <v>272</v>
      </c>
      <c r="AF1337">
        <v>205.03</v>
      </c>
    </row>
    <row r="1338" spans="29:32" ht="15">
      <c r="AC1338" s="27" t="s">
        <v>273</v>
      </c>
      <c r="AF1338">
        <v>205.08</v>
      </c>
    </row>
    <row r="1339" spans="29:32" ht="15">
      <c r="AC1339" s="27" t="s">
        <v>274</v>
      </c>
      <c r="AF1339">
        <v>205.09</v>
      </c>
    </row>
    <row r="1340" spans="29:32" ht="15">
      <c r="AC1340" s="27" t="s">
        <v>275</v>
      </c>
      <c r="AF1340">
        <v>205.1</v>
      </c>
    </row>
    <row r="1341" ht="15">
      <c r="AC1341" s="27" t="s">
        <v>276</v>
      </c>
    </row>
    <row r="1342" ht="15">
      <c r="AC1342" s="27" t="s">
        <v>277</v>
      </c>
    </row>
    <row r="1343" ht="15">
      <c r="AC1343" s="27" t="s">
        <v>278</v>
      </c>
    </row>
    <row r="1344" ht="15">
      <c r="AC1344" s="27" t="s">
        <v>279</v>
      </c>
    </row>
    <row r="1345" ht="15">
      <c r="AC1345" s="27" t="s">
        <v>280</v>
      </c>
    </row>
    <row r="1346" ht="15">
      <c r="AC1346" s="27" t="s">
        <v>280</v>
      </c>
    </row>
    <row r="1347" ht="15">
      <c r="AC1347" s="27" t="s">
        <v>281</v>
      </c>
    </row>
    <row r="1348" ht="15">
      <c r="AC1348" s="27" t="s">
        <v>282</v>
      </c>
    </row>
    <row r="1349" ht="15">
      <c r="AC1349" s="27" t="s">
        <v>283</v>
      </c>
    </row>
    <row r="1350" ht="15">
      <c r="AC1350" s="27" t="s">
        <v>284</v>
      </c>
    </row>
    <row r="1351" ht="15">
      <c r="AC1351" s="27" t="s">
        <v>285</v>
      </c>
    </row>
    <row r="1352" ht="15">
      <c r="AC1352" s="27" t="s">
        <v>286</v>
      </c>
    </row>
    <row r="1353" ht="15">
      <c r="AC1353" s="27" t="s">
        <v>287</v>
      </c>
    </row>
    <row r="1354" ht="15">
      <c r="AC1354" s="27" t="s">
        <v>288</v>
      </c>
    </row>
    <row r="1355" ht="15">
      <c r="AC1355" s="27" t="s">
        <v>289</v>
      </c>
    </row>
    <row r="1356" ht="15">
      <c r="AC1356" s="27" t="s">
        <v>290</v>
      </c>
    </row>
    <row r="1357" ht="15">
      <c r="AC1357" s="27" t="s">
        <v>291</v>
      </c>
    </row>
    <row r="1358" ht="15">
      <c r="AC1358" s="27" t="s">
        <v>292</v>
      </c>
    </row>
    <row r="1359" ht="15">
      <c r="AC1359" s="27" t="s">
        <v>293</v>
      </c>
    </row>
    <row r="1360" ht="15">
      <c r="AC1360" s="27" t="s">
        <v>294</v>
      </c>
    </row>
    <row r="1361" ht="15">
      <c r="AC1361" s="27" t="s">
        <v>295</v>
      </c>
    </row>
    <row r="1362" ht="15">
      <c r="AC1362" s="27" t="s">
        <v>296</v>
      </c>
    </row>
    <row r="1363" ht="15">
      <c r="AC1363" s="27" t="s">
        <v>297</v>
      </c>
    </row>
    <row r="1364" ht="15">
      <c r="AC1364" s="27" t="s">
        <v>298</v>
      </c>
    </row>
    <row r="1365" ht="15">
      <c r="AC1365" s="27" t="s">
        <v>299</v>
      </c>
    </row>
    <row r="1366" ht="15">
      <c r="AC1366" s="27" t="s">
        <v>300</v>
      </c>
    </row>
    <row r="1367" ht="15">
      <c r="AC1367" s="27" t="s">
        <v>301</v>
      </c>
    </row>
    <row r="1368" ht="15">
      <c r="AC1368" s="27" t="s">
        <v>302</v>
      </c>
    </row>
    <row r="1369" ht="15">
      <c r="AC1369" s="27" t="s">
        <v>303</v>
      </c>
    </row>
    <row r="1370" ht="15">
      <c r="AC1370" s="27" t="s">
        <v>304</v>
      </c>
    </row>
    <row r="1371" ht="15">
      <c r="AC1371" s="27" t="s">
        <v>305</v>
      </c>
    </row>
    <row r="1372" ht="15">
      <c r="AC1372" s="27" t="s">
        <v>306</v>
      </c>
    </row>
    <row r="1373" ht="15">
      <c r="AC1373" s="27" t="s">
        <v>307</v>
      </c>
    </row>
    <row r="1374" ht="15">
      <c r="AC1374" s="27" t="s">
        <v>308</v>
      </c>
    </row>
    <row r="1375" ht="15">
      <c r="AC1375" s="27" t="s">
        <v>309</v>
      </c>
    </row>
    <row r="1376" ht="15">
      <c r="AC1376" s="27" t="s">
        <v>310</v>
      </c>
    </row>
    <row r="1377" ht="15">
      <c r="AC1377" s="27" t="s">
        <v>311</v>
      </c>
    </row>
    <row r="1378" ht="15">
      <c r="AC1378" s="27" t="s">
        <v>312</v>
      </c>
    </row>
    <row r="1379" ht="15">
      <c r="AC1379" s="27" t="s">
        <v>313</v>
      </c>
    </row>
    <row r="1380" ht="15">
      <c r="AC1380" s="27" t="s">
        <v>314</v>
      </c>
    </row>
    <row r="1381" ht="15">
      <c r="AC1381" s="27" t="s">
        <v>315</v>
      </c>
    </row>
    <row r="1382" ht="15">
      <c r="AC1382" s="27" t="s">
        <v>316</v>
      </c>
    </row>
    <row r="1383" ht="15">
      <c r="AC1383" s="27" t="s">
        <v>317</v>
      </c>
    </row>
    <row r="1384" ht="15">
      <c r="AC1384" s="27" t="s">
        <v>318</v>
      </c>
    </row>
    <row r="1385" ht="15">
      <c r="AC1385" s="27" t="s">
        <v>319</v>
      </c>
    </row>
    <row r="1386" ht="15">
      <c r="AC1386" s="27" t="s">
        <v>320</v>
      </c>
    </row>
    <row r="1387" ht="15">
      <c r="AC1387" s="27" t="s">
        <v>321</v>
      </c>
    </row>
    <row r="1388" ht="15">
      <c r="AC1388" s="27" t="s">
        <v>322</v>
      </c>
    </row>
    <row r="1389" ht="15">
      <c r="AC1389" s="27" t="s">
        <v>323</v>
      </c>
    </row>
    <row r="1390" ht="15">
      <c r="AC1390" s="27" t="s">
        <v>324</v>
      </c>
    </row>
    <row r="1391" ht="15">
      <c r="AC1391" s="27" t="s">
        <v>325</v>
      </c>
    </row>
    <row r="1392" ht="15">
      <c r="AC1392" s="27" t="s">
        <v>326</v>
      </c>
    </row>
    <row r="1393" ht="15">
      <c r="AC1393" s="27" t="s">
        <v>327</v>
      </c>
    </row>
    <row r="1394" ht="15">
      <c r="AC1394" s="27" t="s">
        <v>328</v>
      </c>
    </row>
    <row r="1395" ht="15">
      <c r="AC1395" s="27" t="s">
        <v>329</v>
      </c>
    </row>
    <row r="1396" ht="15">
      <c r="AC1396" s="27" t="s">
        <v>330</v>
      </c>
    </row>
    <row r="1397" ht="15">
      <c r="AC1397" s="27" t="s">
        <v>331</v>
      </c>
    </row>
    <row r="1398" ht="15">
      <c r="AC1398" s="27" t="s">
        <v>332</v>
      </c>
    </row>
    <row r="1399" ht="15">
      <c r="AC1399" s="27" t="s">
        <v>333</v>
      </c>
    </row>
    <row r="1400" ht="15">
      <c r="AC1400" s="27" t="s">
        <v>334</v>
      </c>
    </row>
    <row r="1401" ht="15">
      <c r="AC1401" s="27" t="s">
        <v>335</v>
      </c>
    </row>
    <row r="1402" ht="15">
      <c r="AC1402" s="27" t="s">
        <v>336</v>
      </c>
    </row>
    <row r="1403" ht="15">
      <c r="AC1403" s="27" t="s">
        <v>337</v>
      </c>
    </row>
    <row r="1404" ht="15">
      <c r="AC1404" s="27" t="s">
        <v>338</v>
      </c>
    </row>
    <row r="1405" ht="15">
      <c r="AC1405" s="27" t="s">
        <v>339</v>
      </c>
    </row>
    <row r="1406" ht="15">
      <c r="AC1406" s="27" t="s">
        <v>340</v>
      </c>
    </row>
    <row r="1407" ht="15">
      <c r="AC1407" s="27" t="s">
        <v>341</v>
      </c>
    </row>
    <row r="1408" ht="15">
      <c r="AC1408" s="27" t="s">
        <v>342</v>
      </c>
    </row>
    <row r="1409" ht="15">
      <c r="AC1409" s="27" t="s">
        <v>343</v>
      </c>
    </row>
  </sheetData>
  <sheetProtection/>
  <mergeCells count="224">
    <mergeCell ref="W32:Z32"/>
    <mergeCell ref="AA32:AB32"/>
    <mergeCell ref="A31:F31"/>
    <mergeCell ref="G31:J31"/>
    <mergeCell ref="K31:N31"/>
    <mergeCell ref="O31:R31"/>
    <mergeCell ref="S31:V31"/>
    <mergeCell ref="W31:Z31"/>
    <mergeCell ref="W74:AB74"/>
    <mergeCell ref="G74:T74"/>
    <mergeCell ref="O37:R37"/>
    <mergeCell ref="S37:V37"/>
    <mergeCell ref="W37:Z37"/>
    <mergeCell ref="AA37:AB37"/>
    <mergeCell ref="AA33:AB33"/>
    <mergeCell ref="A34:F34"/>
    <mergeCell ref="G34:J34"/>
    <mergeCell ref="K34:N34"/>
    <mergeCell ref="O34:R34"/>
    <mergeCell ref="S34:V34"/>
    <mergeCell ref="W34:Z34"/>
    <mergeCell ref="AA34:AB34"/>
    <mergeCell ref="A33:F33"/>
    <mergeCell ref="G33:J33"/>
    <mergeCell ref="W76:AB76"/>
    <mergeCell ref="A37:F37"/>
    <mergeCell ref="G37:J37"/>
    <mergeCell ref="K37:N37"/>
    <mergeCell ref="S15:AB15"/>
    <mergeCell ref="A30:F30"/>
    <mergeCell ref="G30:J30"/>
    <mergeCell ref="K30:N30"/>
    <mergeCell ref="O30:R30"/>
    <mergeCell ref="S30:V30"/>
    <mergeCell ref="W30:Z30"/>
    <mergeCell ref="AA30:AB30"/>
    <mergeCell ref="G72:AB72"/>
    <mergeCell ref="A72:D72"/>
    <mergeCell ref="AA31:AB31"/>
    <mergeCell ref="A32:F32"/>
    <mergeCell ref="G32:J32"/>
    <mergeCell ref="K32:N32"/>
    <mergeCell ref="O32:R32"/>
    <mergeCell ref="S32:V32"/>
    <mergeCell ref="A74:F74"/>
    <mergeCell ref="A76:F76"/>
    <mergeCell ref="U74:V74"/>
    <mergeCell ref="U76:V76"/>
    <mergeCell ref="G76:T76"/>
    <mergeCell ref="A3:I3"/>
    <mergeCell ref="K3:O3"/>
    <mergeCell ref="Q3:AB3"/>
    <mergeCell ref="A4:I4"/>
    <mergeCell ref="K4:O4"/>
    <mergeCell ref="Q4:AB4"/>
    <mergeCell ref="A13:E13"/>
    <mergeCell ref="G13:L13"/>
    <mergeCell ref="N13:T13"/>
    <mergeCell ref="V13:AB13"/>
    <mergeCell ref="A6:Q6"/>
    <mergeCell ref="A7:P7"/>
    <mergeCell ref="R6:AB6"/>
    <mergeCell ref="R7:AB7"/>
    <mergeCell ref="A15:G15"/>
    <mergeCell ref="L15:P15"/>
    <mergeCell ref="A9:T9"/>
    <mergeCell ref="V9:AB9"/>
    <mergeCell ref="A10:T10"/>
    <mergeCell ref="V10:AB10"/>
    <mergeCell ref="A12:E12"/>
    <mergeCell ref="G12:L12"/>
    <mergeCell ref="N12:T12"/>
    <mergeCell ref="V12:AB12"/>
    <mergeCell ref="AA24:AB24"/>
    <mergeCell ref="A25:F25"/>
    <mergeCell ref="G25:J25"/>
    <mergeCell ref="K25:N25"/>
    <mergeCell ref="O25:R25"/>
    <mergeCell ref="S25:V25"/>
    <mergeCell ref="W25:Z25"/>
    <mergeCell ref="AA25:AB25"/>
    <mergeCell ref="A16:G16"/>
    <mergeCell ref="L16:P16"/>
    <mergeCell ref="T16:AB16"/>
    <mergeCell ref="A23:AB23"/>
    <mergeCell ref="A24:F24"/>
    <mergeCell ref="G24:J24"/>
    <mergeCell ref="K24:N24"/>
    <mergeCell ref="O24:R24"/>
    <mergeCell ref="S24:V24"/>
    <mergeCell ref="W24:Z24"/>
    <mergeCell ref="H21:P21"/>
    <mergeCell ref="A21:G21"/>
    <mergeCell ref="AA26:AB26"/>
    <mergeCell ref="A27:F27"/>
    <mergeCell ref="G27:J27"/>
    <mergeCell ref="K27:N27"/>
    <mergeCell ref="O27:R27"/>
    <mergeCell ref="S27:V27"/>
    <mergeCell ref="W27:Z27"/>
    <mergeCell ref="AA27:AB27"/>
    <mergeCell ref="A26:F26"/>
    <mergeCell ref="G26:J26"/>
    <mergeCell ref="K26:N26"/>
    <mergeCell ref="O26:R26"/>
    <mergeCell ref="S26:V26"/>
    <mergeCell ref="W26:Z26"/>
    <mergeCell ref="AA28:AB28"/>
    <mergeCell ref="A29:F29"/>
    <mergeCell ref="G29:J29"/>
    <mergeCell ref="K29:N29"/>
    <mergeCell ref="O29:R29"/>
    <mergeCell ref="S29:V29"/>
    <mergeCell ref="W29:Z29"/>
    <mergeCell ref="AA29:AB29"/>
    <mergeCell ref="A28:F28"/>
    <mergeCell ref="G28:J28"/>
    <mergeCell ref="K28:N28"/>
    <mergeCell ref="O28:R28"/>
    <mergeCell ref="S28:V28"/>
    <mergeCell ref="W28:Z28"/>
    <mergeCell ref="K33:N33"/>
    <mergeCell ref="O33:R33"/>
    <mergeCell ref="S33:V33"/>
    <mergeCell ref="W33:Z33"/>
    <mergeCell ref="A36:AB36"/>
    <mergeCell ref="AA38:AB38"/>
    <mergeCell ref="A39:F39"/>
    <mergeCell ref="G39:J39"/>
    <mergeCell ref="K39:N39"/>
    <mergeCell ref="O39:R39"/>
    <mergeCell ref="S39:V39"/>
    <mergeCell ref="W39:Z39"/>
    <mergeCell ref="AA39:AB39"/>
    <mergeCell ref="A38:F38"/>
    <mergeCell ref="G38:J38"/>
    <mergeCell ref="K38:N38"/>
    <mergeCell ref="O38:R38"/>
    <mergeCell ref="S38:V38"/>
    <mergeCell ref="W38:Z38"/>
    <mergeCell ref="AA40:AB40"/>
    <mergeCell ref="A41:F41"/>
    <mergeCell ref="G41:J41"/>
    <mergeCell ref="K41:N41"/>
    <mergeCell ref="O41:R41"/>
    <mergeCell ref="S41:V41"/>
    <mergeCell ref="W41:Z41"/>
    <mergeCell ref="AA41:AB41"/>
    <mergeCell ref="A40:F40"/>
    <mergeCell ref="G40:J40"/>
    <mergeCell ref="K40:N40"/>
    <mergeCell ref="O40:R40"/>
    <mergeCell ref="S40:V40"/>
    <mergeCell ref="W40:Z40"/>
    <mergeCell ref="A46:L46"/>
    <mergeCell ref="M46:O46"/>
    <mergeCell ref="P46:Y46"/>
    <mergeCell ref="Z46:AB46"/>
    <mergeCell ref="A47:L47"/>
    <mergeCell ref="M47:O47"/>
    <mergeCell ref="P47:Y47"/>
    <mergeCell ref="Z47:AB47"/>
    <mergeCell ref="AA42:AB42"/>
    <mergeCell ref="A44:AB44"/>
    <mergeCell ref="A45:L45"/>
    <mergeCell ref="M45:O45"/>
    <mergeCell ref="P45:Y45"/>
    <mergeCell ref="Z45:AB45"/>
    <mergeCell ref="A42:F42"/>
    <mergeCell ref="G42:J42"/>
    <mergeCell ref="K42:N42"/>
    <mergeCell ref="O42:R42"/>
    <mergeCell ref="S42:V42"/>
    <mergeCell ref="W42:Z42"/>
    <mergeCell ref="A56:O56"/>
    <mergeCell ref="P56:Q56"/>
    <mergeCell ref="B59:N59"/>
    <mergeCell ref="P59:AB59"/>
    <mergeCell ref="B60:H60"/>
    <mergeCell ref="I60:N60"/>
    <mergeCell ref="P60:V60"/>
    <mergeCell ref="W60:AB60"/>
    <mergeCell ref="A50:W50"/>
    <mergeCell ref="X50:Y50"/>
    <mergeCell ref="A52:U52"/>
    <mergeCell ref="V52:W52"/>
    <mergeCell ref="A54:P54"/>
    <mergeCell ref="Q54:R54"/>
    <mergeCell ref="B64:H64"/>
    <mergeCell ref="I64:N64"/>
    <mergeCell ref="P64:V64"/>
    <mergeCell ref="W64:AB64"/>
    <mergeCell ref="B61:H61"/>
    <mergeCell ref="I61:N61"/>
    <mergeCell ref="P61:V61"/>
    <mergeCell ref="W61:AB61"/>
    <mergeCell ref="B62:H62"/>
    <mergeCell ref="I62:N62"/>
    <mergeCell ref="P62:V62"/>
    <mergeCell ref="W62:AB62"/>
    <mergeCell ref="B69:H69"/>
    <mergeCell ref="I69:N69"/>
    <mergeCell ref="P69:V69"/>
    <mergeCell ref="W69:AB69"/>
    <mergeCell ref="P67:V67"/>
    <mergeCell ref="W67:AB67"/>
    <mergeCell ref="P68:V68"/>
    <mergeCell ref="W68:AB68"/>
    <mergeCell ref="A18:G18"/>
    <mergeCell ref="A19:G19"/>
    <mergeCell ref="P19:AB19"/>
    <mergeCell ref="P18:AB18"/>
    <mergeCell ref="B65:H65"/>
    <mergeCell ref="I65:N65"/>
    <mergeCell ref="P65:V65"/>
    <mergeCell ref="W65:AB65"/>
    <mergeCell ref="B66:H66"/>
    <mergeCell ref="I66:N66"/>
    <mergeCell ref="P66:V66"/>
    <mergeCell ref="W66:AB66"/>
    <mergeCell ref="B63:H63"/>
    <mergeCell ref="I63:N63"/>
    <mergeCell ref="P63:V63"/>
    <mergeCell ref="W63:AB63"/>
  </mergeCells>
  <dataValidations count="11">
    <dataValidation type="list" allowBlank="1" showInputMessage="1" showErrorMessage="1" sqref="N13:T13">
      <formula1>$AC$1161:$AC$1409</formula1>
    </dataValidation>
    <dataValidation type="list" allowBlank="1" showInputMessage="1" showErrorMessage="1" sqref="G13:L13">
      <formula1>$AC$1149:$AC$1158</formula1>
    </dataValidation>
    <dataValidation type="list" allowBlank="1" showInputMessage="1" showErrorMessage="1" sqref="A13:E13">
      <formula1>$AF$1131:$AF$1340</formula1>
    </dataValidation>
    <dataValidation type="list" allowBlank="1" showInputMessage="1" showErrorMessage="1" sqref="V10:AB10">
      <formula1>$AC$1131:$AC$1146</formula1>
    </dataValidation>
    <dataValidation type="list" allowBlank="1" showInputMessage="1" showErrorMessage="1" sqref="V13:AB13">
      <formula1>$I$1132:$I$1143</formula1>
    </dataValidation>
    <dataValidation type="list" allowBlank="1" showInputMessage="1" showErrorMessage="1" sqref="A16">
      <formula1>$E$1153:$E$1154</formula1>
    </dataValidation>
    <dataValidation type="list" allowBlank="1" showInputMessage="1" showErrorMessage="1" sqref="T16">
      <formula1>$E$1144:$E$1150</formula1>
    </dataValidation>
    <dataValidation type="list" allowBlank="1" showInputMessage="1" showErrorMessage="1" sqref="P56 L16 X50:Y50 V52:W52 Q54:R54">
      <formula1>$A$1156:$A$1157</formula1>
    </dataValidation>
    <dataValidation type="list" allowBlank="1" showInputMessage="1" showErrorMessage="1" sqref="Q4:Q5 Q7">
      <formula1>$A$1137:$A$1138</formula1>
    </dataValidation>
    <dataValidation type="list" allowBlank="1" showInputMessage="1" showErrorMessage="1" sqref="K4:K5">
      <formula1>$A$1134:$A$1135</formula1>
    </dataValidation>
    <dataValidation type="list" allowBlank="1" showInputMessage="1" showErrorMessage="1" sqref="H21:P21">
      <formula1>"Supportive Housing (COC), Elderly, General"</formula1>
    </dataValidation>
  </dataValidations>
  <hyperlinks>
    <hyperlink ref="A49" r:id="rId1" display="Use the City of Austin GIS Map to Answer the questions below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5.28125" style="0" customWidth="1"/>
  </cols>
  <sheetData>
    <row r="1" spans="1:15" ht="15">
      <c r="A1" t="s">
        <v>357</v>
      </c>
      <c r="B1" t="s">
        <v>358</v>
      </c>
      <c r="C1" t="s">
        <v>369</v>
      </c>
      <c r="D1" t="s">
        <v>370</v>
      </c>
      <c r="E1" t="s">
        <v>359</v>
      </c>
      <c r="F1" t="s">
        <v>360</v>
      </c>
      <c r="G1" t="s">
        <v>361</v>
      </c>
      <c r="H1" t="s">
        <v>362</v>
      </c>
      <c r="I1" t="s">
        <v>363</v>
      </c>
      <c r="J1" t="s">
        <v>368</v>
      </c>
      <c r="K1" t="s">
        <v>352</v>
      </c>
      <c r="L1" t="s">
        <v>364</v>
      </c>
      <c r="M1" t="s">
        <v>365</v>
      </c>
      <c r="N1" t="s">
        <v>366</v>
      </c>
      <c r="O1" t="s">
        <v>367</v>
      </c>
    </row>
    <row r="2" spans="1:15" ht="15">
      <c r="A2">
        <f>'Project Summary Form'!A7</f>
        <v>0</v>
      </c>
      <c r="B2">
        <f>'Project Summary Form'!A4</f>
        <v>0</v>
      </c>
      <c r="C2">
        <f>'Project Summary Form'!R7</f>
        <v>0</v>
      </c>
      <c r="D2">
        <f>'Project Summary Form'!H21</f>
        <v>0</v>
      </c>
      <c r="E2">
        <f>'Project Summary Form'!Q4</f>
        <v>0</v>
      </c>
      <c r="F2" s="32">
        <f>'Project Summary Form'!AA34</f>
        <v>0</v>
      </c>
      <c r="G2">
        <f>SUM('Project Summary Form'!AA25:AB31)</f>
        <v>0</v>
      </c>
      <c r="H2">
        <f>'Project Summary Form'!A10</f>
        <v>0</v>
      </c>
      <c r="I2">
        <f>'Project Summary Form'!G13</f>
        <v>0</v>
      </c>
      <c r="J2">
        <f>SUM('Project Summary Form'!I65:I66)</f>
        <v>0</v>
      </c>
      <c r="K2">
        <f>'Project Summary Form'!G72</f>
        <v>0</v>
      </c>
      <c r="L2">
        <f>'Project Summary Form'!G74</f>
        <v>0</v>
      </c>
      <c r="M2">
        <f>'Project Summary Form'!W74</f>
        <v>0</v>
      </c>
      <c r="N2">
        <f>'Project Summary Form'!G76</f>
        <v>0</v>
      </c>
      <c r="O2">
        <f>'Project Summary Form'!W76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Morgan, Ellis</dc:creator>
  <cp:keywords/>
  <dc:description/>
  <cp:lastModifiedBy>Russell, Patrick</cp:lastModifiedBy>
  <cp:lastPrinted>2017-11-16T21:34:31Z</cp:lastPrinted>
  <dcterms:created xsi:type="dcterms:W3CDTF">2017-10-09T16:09:35Z</dcterms:created>
  <dcterms:modified xsi:type="dcterms:W3CDTF">2021-12-02T20:38:47Z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